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06" windowWidth="15150" windowHeight="8835" activeTab="0"/>
  </bookViews>
  <sheets>
    <sheet name="Tabelle1" sheetId="1" r:id="rId1"/>
  </sheets>
  <definedNames>
    <definedName name="_xlnm.Print_Area" localSheetId="0">'Tabelle1'!$A$1:$N$142</definedName>
  </definedNames>
  <calcPr fullCalcOnLoad="1"/>
</workbook>
</file>

<file path=xl/sharedStrings.xml><?xml version="1.0" encoding="utf-8"?>
<sst xmlns="http://schemas.openxmlformats.org/spreadsheetml/2006/main" count="208" uniqueCount="147">
  <si>
    <t xml:space="preserve">Anzahl </t>
  </si>
  <si>
    <t>Gegenstand</t>
  </si>
  <si>
    <t xml:space="preserve">RE </t>
  </si>
  <si>
    <t xml:space="preserve">Ges. RE </t>
  </si>
  <si>
    <t>Ab- und Auf-bau</t>
  </si>
  <si>
    <t>Ein-und Aus-pack.</t>
  </si>
  <si>
    <t>Wohn-/Eßzimmer</t>
  </si>
  <si>
    <t>Kopiermaschine</t>
  </si>
  <si>
    <t>Anbauwand bis 38 cm Tiefe, je angef. m</t>
  </si>
  <si>
    <t>PC/EDV-Anlage</t>
  </si>
  <si>
    <t>Anbauwand üb. 38 cm Tiefe, je angef. m</t>
  </si>
  <si>
    <t>Schreibmaschine</t>
  </si>
  <si>
    <t>Bilder bis 0,8 m</t>
  </si>
  <si>
    <t>Schreibtisch bis 1,6 m</t>
  </si>
  <si>
    <t>Bilder über 0,8 m</t>
  </si>
  <si>
    <t>Schreibtisch über 1,6 m</t>
  </si>
  <si>
    <t>Brücke</t>
  </si>
  <si>
    <t>Schreibtisch-, Bürostuhl</t>
  </si>
  <si>
    <t>Bücherregal (zerl.) je angef. m</t>
  </si>
  <si>
    <t>Sideboard klein</t>
  </si>
  <si>
    <t>Buffet, mit Aufsatz</t>
  </si>
  <si>
    <t>Sideboard groß</t>
  </si>
  <si>
    <t>Buffet, ohne Aufsatz</t>
  </si>
  <si>
    <t>Sessel ohne Armlehne</t>
  </si>
  <si>
    <t>Deckenlampe</t>
  </si>
  <si>
    <t>Eckbank je Sitz</t>
  </si>
  <si>
    <t>Stehlampe</t>
  </si>
  <si>
    <t>Fernseher</t>
  </si>
  <si>
    <t>Tisch bis 1,00 m</t>
  </si>
  <si>
    <t>Flügel</t>
  </si>
  <si>
    <t>Tisch über 1,00 m</t>
  </si>
  <si>
    <t>Heimorgel</t>
  </si>
  <si>
    <t>Tischkopierer</t>
  </si>
  <si>
    <t>Klavier</t>
  </si>
  <si>
    <t>Winkel-Kombination</t>
  </si>
  <si>
    <t>Lüster</t>
  </si>
  <si>
    <t>Zeichenmaschine</t>
  </si>
  <si>
    <t>Musikschrank/Turm</t>
  </si>
  <si>
    <t>Nähmaschine (Schrank)</t>
  </si>
  <si>
    <t>Schrank, zerl., je angef. m</t>
  </si>
  <si>
    <t>Schrank bis 2 Türen n. zerl.</t>
  </si>
  <si>
    <t>Umzugskarton, über 80 l</t>
  </si>
  <si>
    <t>Sekretär</t>
  </si>
  <si>
    <t>Bürokarton</t>
  </si>
  <si>
    <t>Zwischensumme</t>
  </si>
  <si>
    <t>Sessel ohne Armlehnen</t>
  </si>
  <si>
    <t>Schlafzimmer</t>
  </si>
  <si>
    <t>Sitzelement je Sitz</t>
  </si>
  <si>
    <t>Bettumbau (Kopfteil)</t>
  </si>
  <si>
    <t>Sofa/Couch/Liege, je Sitz.</t>
  </si>
  <si>
    <t xml:space="preserve">Bettzeug, je Betteinheit </t>
  </si>
  <si>
    <t>Standuhr</t>
  </si>
  <si>
    <t>Doppelbett, komplett</t>
  </si>
  <si>
    <t>Stereoanlage</t>
  </si>
  <si>
    <t>Einzelbett, komplett</t>
  </si>
  <si>
    <t>Stuhl</t>
  </si>
  <si>
    <t>Franz. Bett, komplett</t>
  </si>
  <si>
    <t>Frisierkommode mit Spiegel</t>
  </si>
  <si>
    <t>Teppich</t>
  </si>
  <si>
    <t>Kommode</t>
  </si>
  <si>
    <t>Nachttisch</t>
  </si>
  <si>
    <t>Schrank b. 2 Türen, n. zerlegb.</t>
  </si>
  <si>
    <t>Vitrine/Glasschrank</t>
  </si>
  <si>
    <t xml:space="preserve">Schrank, zerl. je angef. m </t>
  </si>
  <si>
    <t>Spiegel über 0,8 m</t>
  </si>
  <si>
    <t>Stuhl/Hocker</t>
  </si>
  <si>
    <t>Umzugskarton, bis 80 l</t>
  </si>
  <si>
    <t>Wäschetruhe, -korb</t>
  </si>
  <si>
    <t>Arbeitszimmer/Büro</t>
  </si>
  <si>
    <t xml:space="preserve">Kleiderbox </t>
  </si>
  <si>
    <t>Deckenleuchte</t>
  </si>
  <si>
    <t>Kinderzimmer/Studio</t>
  </si>
  <si>
    <t>Bett, komplett</t>
  </si>
  <si>
    <t>Bettzeug, je Betteinheit</t>
  </si>
  <si>
    <t>Etagenbett, komplett</t>
  </si>
  <si>
    <t>Kinderbett, komplett</t>
  </si>
  <si>
    <t>Schrank, bis 2 Türen, nicht zerlegbar</t>
  </si>
  <si>
    <t>Schrank zerlegbar, je angef. m</t>
  </si>
  <si>
    <t>Schreibpult</t>
  </si>
  <si>
    <t>Spielzeugkiste</t>
  </si>
  <si>
    <t>Tisch, bis 1,0 m</t>
  </si>
  <si>
    <t>Tisch, über 1,0 m</t>
  </si>
  <si>
    <t>Kleiderbox</t>
  </si>
  <si>
    <t>Diele/Bad</t>
  </si>
  <si>
    <t>Schuhschrank</t>
  </si>
  <si>
    <t>Toilettenschrank</t>
  </si>
  <si>
    <t>Truhe, Kommode</t>
  </si>
  <si>
    <t>Wäschepuff</t>
  </si>
  <si>
    <t>Laufgitter</t>
  </si>
  <si>
    <t>Hut-/Kleiderablage</t>
  </si>
  <si>
    <t>Küche</t>
  </si>
  <si>
    <t>Arbeitsplatte, nicht unterb. je angef. M</t>
  </si>
  <si>
    <t>Besenschrank</t>
  </si>
  <si>
    <t>Buffet</t>
  </si>
  <si>
    <t>Eckbank, je Sitz</t>
  </si>
  <si>
    <t>Geschirrspülmaschine</t>
  </si>
  <si>
    <t>Herd</t>
  </si>
  <si>
    <t>Kühlschrank/Truhe, bis 120l</t>
  </si>
  <si>
    <t>Kühlschrank/Truhe, über 120l</t>
  </si>
  <si>
    <t>Mikrowelle</t>
  </si>
  <si>
    <t>Oberteil, je Tür</t>
  </si>
  <si>
    <t>Unterteil, je Tür</t>
  </si>
  <si>
    <t>Waschmaschine/Trockner</t>
  </si>
  <si>
    <t>Keller/Speicher/Garten</t>
  </si>
  <si>
    <t>Autoreifen je Stück</t>
  </si>
  <si>
    <t>Blumenkübel/Kasten</t>
  </si>
  <si>
    <t>Bügelbrett</t>
  </si>
  <si>
    <t>Dreirad/Kinderrad</t>
  </si>
  <si>
    <t>Fahrrad/Moped</t>
  </si>
  <si>
    <t>Kinderwagen</t>
  </si>
  <si>
    <t>Koffer</t>
  </si>
  <si>
    <t>Klapptisch/Klappstuhl</t>
  </si>
  <si>
    <t>Mülltonne</t>
  </si>
  <si>
    <t>Leiter, je angefangene m</t>
  </si>
  <si>
    <t>Rasenmäher, Motor</t>
  </si>
  <si>
    <t>Rasenmäher, Hand</t>
  </si>
  <si>
    <t>Regal, zerlegbar, je angef. M</t>
  </si>
  <si>
    <t>Schubkarre</t>
  </si>
  <si>
    <t>Schlitten</t>
  </si>
  <si>
    <t>Ski und Stock je Paar</t>
  </si>
  <si>
    <t>Sonnenschirm und Fuß</t>
  </si>
  <si>
    <t>Staubsauger</t>
  </si>
  <si>
    <t>Tischtennisplatte</t>
  </si>
  <si>
    <t>Werkbank, zerlegbar</t>
  </si>
  <si>
    <t>Werkzeugschrank</t>
  </si>
  <si>
    <t>Werkzeugkoffer</t>
  </si>
  <si>
    <t>Sessel mit Armlehnen</t>
  </si>
  <si>
    <t>Stuhl mit Armlehnen</t>
  </si>
  <si>
    <t>Sessel mit Armlehne</t>
  </si>
  <si>
    <t>Diele</t>
  </si>
  <si>
    <t>Gesamt RE</t>
  </si>
  <si>
    <t>=</t>
  </si>
  <si>
    <t>m³</t>
  </si>
  <si>
    <t>Umzugsliste</t>
  </si>
  <si>
    <t xml:space="preserve">Zwischensumme
</t>
  </si>
  <si>
    <t>Aktenschrank je angef. M</t>
  </si>
  <si>
    <t>Bücherregal zerl., je angef. M</t>
  </si>
  <si>
    <t>Name, Vorname</t>
  </si>
  <si>
    <t>Telefon</t>
  </si>
  <si>
    <t>Telefax</t>
  </si>
  <si>
    <t>E - Mail</t>
  </si>
  <si>
    <t>Belade Addresse</t>
  </si>
  <si>
    <t>Entlade Addresse</t>
  </si>
  <si>
    <t>Die in dieser Liste aufgeführten Raumeinheiten (RE) beziehen sich auf übliche Möbelgrößen. Gegenstände, die nicht auf der Liste verzeichnet sind, können Sie in dem Freiraum unter dem jeweiligen
Zimmer eintragen. 1 RE entspricht 0,1 m³.  10 RE = 1m³ .</t>
  </si>
  <si>
    <t>Seite 2</t>
  </si>
  <si>
    <t>Zwischensummen der einzelnen Zimmer:</t>
  </si>
  <si>
    <t>Gesamte m³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</si>
</sst>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dd/mm/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Geneva"/>
      <family val="2"/>
    </font>
    <font>
      <sz val="8"/>
      <name val="Geneva"/>
      <family val="2"/>
    </font>
    <font>
      <b/>
      <sz val="8"/>
      <name val="Geneva"/>
      <family val="0"/>
    </font>
    <font>
      <sz val="8"/>
      <name val="Arial"/>
      <family val="2"/>
    </font>
    <font>
      <b/>
      <sz val="1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vertical="center" wrapText="1"/>
      <protection/>
    </xf>
    <xf numFmtId="0" fontId="7" fillId="2" borderId="0" xfId="0" applyFill="1" applyBorder="1" applyAlignment="1" applyProtection="1">
      <alignment horizontal="left" vertical="top" wrapText="1"/>
      <protection/>
    </xf>
    <xf numFmtId="0" fontId="5" fillId="2" borderId="0" xfId="0" applyFont="1" applyFill="1" applyBorder="1" applyAlignment="1" applyProtection="1">
      <alignment vertical="center"/>
      <protection/>
    </xf>
    <xf numFmtId="0" fontId="6" fillId="2" borderId="0" xfId="0" applyFill="1" applyBorder="1" applyAlignment="1" applyProtection="1">
      <alignment horizontal="left" vertical="top" wrapText="1"/>
      <protection/>
    </xf>
    <xf numFmtId="0" fontId="8" fillId="2" borderId="2" xfId="0" applyFont="1" applyFill="1" applyBorder="1" applyAlignment="1" applyProtection="1">
      <alignment horizontal="left" vertical="top"/>
      <protection/>
    </xf>
    <xf numFmtId="0" fontId="10" fillId="2" borderId="3" xfId="0" applyFont="1" applyFill="1" applyBorder="1" applyAlignment="1" applyProtection="1">
      <alignment horizontal="left" vertical="top" wrapText="1"/>
      <protection/>
    </xf>
    <xf numFmtId="0" fontId="10" fillId="2" borderId="4" xfId="0" applyFont="1" applyFill="1" applyBorder="1" applyAlignment="1" applyProtection="1">
      <alignment horizontal="center" vertical="top" wrapText="1"/>
      <protection/>
    </xf>
    <xf numFmtId="0" fontId="0" fillId="2" borderId="5" xfId="0" applyFont="1" applyFill="1" applyBorder="1" applyAlignment="1" applyProtection="1">
      <alignment vertical="top"/>
      <protection/>
    </xf>
    <xf numFmtId="1" fontId="3" fillId="2" borderId="5" xfId="0" applyNumberFormat="1" applyFont="1" applyFill="1" applyBorder="1" applyAlignment="1" applyProtection="1">
      <alignment horizontal="center" vertical="top"/>
      <protection/>
    </xf>
    <xf numFmtId="0" fontId="8" fillId="2" borderId="5" xfId="0" applyFont="1" applyFill="1" applyBorder="1" applyAlignment="1" applyProtection="1">
      <alignment horizontal="left" vertical="top"/>
      <protection/>
    </xf>
    <xf numFmtId="1" fontId="8" fillId="2" borderId="5" xfId="0" applyNumberFormat="1" applyFont="1" applyFill="1" applyBorder="1" applyAlignment="1" applyProtection="1">
      <alignment horizontal="right" vertical="top"/>
      <protection/>
    </xf>
    <xf numFmtId="0" fontId="8" fillId="2" borderId="5" xfId="0" applyFont="1" applyFill="1" applyBorder="1" applyAlignment="1" applyProtection="1">
      <alignment vertical="top"/>
      <protection locked="0"/>
    </xf>
    <xf numFmtId="0" fontId="0" fillId="2" borderId="5" xfId="0" applyFont="1" applyFill="1" applyBorder="1" applyAlignment="1" applyProtection="1">
      <alignment vertical="top"/>
      <protection locked="0"/>
    </xf>
    <xf numFmtId="1" fontId="8" fillId="2" borderId="6" xfId="0" applyNumberFormat="1" applyFont="1" applyFill="1" applyBorder="1" applyAlignment="1" applyProtection="1">
      <alignment horizontal="right" vertical="top"/>
      <protection/>
    </xf>
    <xf numFmtId="0" fontId="8" fillId="2" borderId="6" xfId="0" applyFont="1" applyFill="1" applyBorder="1" applyAlignment="1" applyProtection="1">
      <alignment horizontal="left" vertical="top"/>
      <protection/>
    </xf>
    <xf numFmtId="164" fontId="8" fillId="2" borderId="5" xfId="0" applyNumberFormat="1" applyFont="1" applyFill="1" applyBorder="1" applyAlignment="1" applyProtection="1">
      <alignment horizontal="right" vertical="top"/>
      <protection/>
    </xf>
    <xf numFmtId="0" fontId="0" fillId="0" borderId="7" xfId="0" applyFont="1" applyFill="1" applyBorder="1" applyAlignment="1" applyProtection="1">
      <alignment vertical="top"/>
      <protection/>
    </xf>
    <xf numFmtId="0" fontId="0" fillId="2" borderId="5" xfId="0" applyFont="1" applyFill="1" applyBorder="1" applyAlignment="1" applyProtection="1">
      <alignment vertical="center" wrapText="1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left" vertical="top"/>
      <protection/>
    </xf>
    <xf numFmtId="0" fontId="10" fillId="2" borderId="5" xfId="0" applyFont="1" applyFill="1" applyBorder="1" applyAlignment="1" applyProtection="1">
      <alignment horizontal="center" vertical="top" wrapText="1"/>
      <protection/>
    </xf>
    <xf numFmtId="1" fontId="6" fillId="2" borderId="5" xfId="0" applyNumberFormat="1" applyFill="1" applyBorder="1" applyAlignment="1" applyProtection="1">
      <alignment horizontal="right" vertical="top"/>
      <protection/>
    </xf>
    <xf numFmtId="0" fontId="0" fillId="2" borderId="5" xfId="0" applyFill="1" applyBorder="1" applyAlignment="1" applyProtection="1">
      <alignment vertical="top"/>
      <protection/>
    </xf>
    <xf numFmtId="0" fontId="8" fillId="2" borderId="5" xfId="0" applyFont="1" applyFill="1" applyBorder="1" applyAlignment="1" applyProtection="1">
      <alignment vertical="top"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49" fontId="0" fillId="2" borderId="0" xfId="0" applyNumberFormat="1" applyFill="1" applyBorder="1" applyAlignment="1" applyProtection="1">
      <alignment horizontal="center" vertical="center"/>
      <protection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7" xfId="0" applyFont="1" applyFill="1" applyBorder="1" applyAlignment="1" applyProtection="1">
      <alignment horizontal="left" vertical="top"/>
      <protection/>
    </xf>
    <xf numFmtId="0" fontId="0" fillId="0" borderId="2" xfId="0" applyFont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horizontal="left" vertical="top"/>
      <protection/>
    </xf>
    <xf numFmtId="0" fontId="8" fillId="2" borderId="7" xfId="0" applyFont="1" applyFill="1" applyBorder="1" applyAlignment="1" applyProtection="1">
      <alignment vertical="top"/>
      <protection/>
    </xf>
    <xf numFmtId="0" fontId="8" fillId="2" borderId="2" xfId="0" applyFont="1" applyFill="1" applyBorder="1" applyAlignment="1" applyProtection="1">
      <alignment vertical="top"/>
      <protection/>
    </xf>
    <xf numFmtId="0" fontId="3" fillId="2" borderId="7" xfId="0" applyFont="1" applyFill="1" applyBorder="1" applyAlignment="1" applyProtection="1">
      <alignment horizontal="left" vertical="top"/>
      <protection/>
    </xf>
    <xf numFmtId="0" fontId="3" fillId="2" borderId="7" xfId="0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horizontal="left" vertical="top"/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>
      <alignment horizontal="right" vertical="top"/>
      <protection/>
    </xf>
    <xf numFmtId="0" fontId="3" fillId="2" borderId="5" xfId="0" applyFont="1" applyFill="1" applyBorder="1" applyAlignment="1" applyProtection="1">
      <alignment horizontal="right" vertical="top" wrapText="1"/>
      <protection/>
    </xf>
    <xf numFmtId="0" fontId="0" fillId="0" borderId="5" xfId="0" applyBorder="1" applyAlignment="1">
      <alignment/>
    </xf>
    <xf numFmtId="0" fontId="3" fillId="2" borderId="7" xfId="0" applyFont="1" applyFill="1" applyBorder="1" applyAlignment="1" applyProtection="1">
      <alignment horizontal="right" vertical="top"/>
      <protection/>
    </xf>
    <xf numFmtId="1" fontId="8" fillId="2" borderId="4" xfId="0" applyNumberFormat="1" applyFont="1" applyFill="1" applyBorder="1" applyAlignment="1" applyProtection="1">
      <alignment horizontal="right" vertical="top"/>
      <protection/>
    </xf>
    <xf numFmtId="0" fontId="8" fillId="2" borderId="4" xfId="0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8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8" xfId="0" applyFont="1" applyFill="1" applyBorder="1" applyAlignment="1" applyProtection="1">
      <alignment horizontal="left" vertical="top"/>
      <protection/>
    </xf>
    <xf numFmtId="0" fontId="3" fillId="2" borderId="9" xfId="0" applyFont="1" applyFill="1" applyBorder="1" applyAlignment="1" applyProtection="1">
      <alignment horizontal="left" vertical="top"/>
      <protection/>
    </xf>
    <xf numFmtId="0" fontId="0" fillId="0" borderId="9" xfId="0" applyFont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/>
    </xf>
    <xf numFmtId="1" fontId="3" fillId="2" borderId="0" xfId="0" applyNumberFormat="1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left" vertical="top" wrapText="1"/>
      <protection/>
    </xf>
    <xf numFmtId="0" fontId="10" fillId="2" borderId="11" xfId="0" applyFont="1" applyFill="1" applyBorder="1" applyAlignment="1" applyProtection="1">
      <alignment horizontal="center" vertical="top" wrapText="1"/>
      <protection/>
    </xf>
    <xf numFmtId="0" fontId="10" fillId="2" borderId="12" xfId="0" applyFont="1" applyFill="1" applyBorder="1" applyAlignment="1" applyProtection="1">
      <alignment horizontal="left" vertical="top"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8" fillId="2" borderId="13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8" fillId="2" borderId="15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8" fillId="2" borderId="16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/>
      <protection locked="0"/>
    </xf>
    <xf numFmtId="1" fontId="8" fillId="2" borderId="5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1" fontId="6" fillId="2" borderId="5" xfId="0" applyNumberForma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left" vertical="top"/>
      <protection/>
    </xf>
    <xf numFmtId="1" fontId="8" fillId="2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center" wrapText="1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0" fillId="2" borderId="5" xfId="0" applyFont="1" applyFill="1" applyBorder="1" applyAlignment="1" applyProtection="1">
      <alignment vertical="center" wrapText="1"/>
      <protection locked="0"/>
    </xf>
    <xf numFmtId="0" fontId="0" fillId="0" borderId="7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horizontal="right" vertical="center"/>
      <protection/>
    </xf>
    <xf numFmtId="1" fontId="0" fillId="2" borderId="5" xfId="0" applyNumberFormat="1" applyFont="1" applyFill="1" applyBorder="1" applyAlignment="1" applyProtection="1">
      <alignment horizontal="center" vertical="top"/>
      <protection locked="0"/>
    </xf>
    <xf numFmtId="1" fontId="0" fillId="2" borderId="6" xfId="0" applyNumberFormat="1" applyFont="1" applyFill="1" applyBorder="1" applyAlignment="1" applyProtection="1">
      <alignment horizontal="center" vertical="top"/>
      <protection locked="0"/>
    </xf>
    <xf numFmtId="1" fontId="0" fillId="2" borderId="5" xfId="0" applyNumberFormat="1" applyFont="1" applyFill="1" applyBorder="1" applyAlignment="1" applyProtection="1">
      <alignment horizontal="right" vertical="top"/>
      <protection locked="0"/>
    </xf>
    <xf numFmtId="0" fontId="0" fillId="2" borderId="5" xfId="0" applyFont="1" applyFill="1" applyBorder="1" applyAlignment="1" applyProtection="1">
      <alignment horizontal="center" vertical="top"/>
      <protection locked="0"/>
    </xf>
    <xf numFmtId="1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 horizontal="center" vertical="top"/>
      <protection locked="0"/>
    </xf>
    <xf numFmtId="164" fontId="0" fillId="2" borderId="0" xfId="0" applyNumberFormat="1" applyFont="1" applyFill="1" applyBorder="1" applyAlignment="1" applyProtection="1">
      <alignment horizontal="right" vertical="top"/>
      <protection locked="0"/>
    </xf>
    <xf numFmtId="0" fontId="0" fillId="2" borderId="0" xfId="0" applyFont="1" applyFill="1" applyAlignment="1" applyProtection="1">
      <alignment vertical="center"/>
      <protection/>
    </xf>
    <xf numFmtId="0" fontId="11" fillId="2" borderId="5" xfId="0" applyFont="1" applyFill="1" applyBorder="1" applyAlignment="1" applyProtection="1">
      <alignment horizontal="center" vertical="top" wrapText="1"/>
      <protection/>
    </xf>
    <xf numFmtId="1" fontId="0" fillId="2" borderId="17" xfId="0" applyNumberFormat="1" applyFont="1" applyFill="1" applyBorder="1" applyAlignment="1" applyProtection="1">
      <alignment horizontal="center" vertical="top"/>
      <protection locked="0"/>
    </xf>
    <xf numFmtId="1" fontId="0" fillId="2" borderId="7" xfId="0" applyNumberFormat="1" applyFont="1" applyFill="1" applyBorder="1" applyAlignment="1" applyProtection="1">
      <alignment horizontal="center" vertical="top"/>
      <protection locked="0"/>
    </xf>
    <xf numFmtId="1" fontId="0" fillId="2" borderId="8" xfId="0" applyNumberFormat="1" applyFont="1" applyFill="1" applyBorder="1" applyAlignment="1" applyProtection="1">
      <alignment horizontal="center" vertical="top"/>
      <protection locked="0"/>
    </xf>
    <xf numFmtId="1" fontId="0" fillId="2" borderId="2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ont="1" applyFill="1" applyBorder="1" applyAlignment="1" applyProtection="1">
      <alignment vertical="top"/>
      <protection locked="0"/>
    </xf>
    <xf numFmtId="0" fontId="0" fillId="2" borderId="5" xfId="0" applyFont="1" applyFill="1" applyBorder="1" applyAlignment="1" applyProtection="1">
      <alignment vertical="top"/>
      <protection locked="0"/>
    </xf>
    <xf numFmtId="0" fontId="0" fillId="2" borderId="8" xfId="0" applyFont="1" applyFill="1" applyBorder="1" applyAlignment="1" applyProtection="1">
      <alignment horizontal="right" vertical="top"/>
      <protection/>
    </xf>
    <xf numFmtId="0" fontId="0" fillId="0" borderId="5" xfId="0" applyFont="1" applyBorder="1" applyAlignment="1">
      <alignment/>
    </xf>
    <xf numFmtId="1" fontId="0" fillId="2" borderId="5" xfId="0" applyNumberFormat="1" applyFont="1" applyFill="1" applyBorder="1" applyAlignment="1" applyProtection="1">
      <alignment horizontal="center" vertical="top"/>
      <protection/>
    </xf>
    <xf numFmtId="1" fontId="0" fillId="2" borderId="2" xfId="0" applyNumberFormat="1" applyFont="1" applyFill="1" applyBorder="1" applyAlignment="1" applyProtection="1">
      <alignment horizontal="center" vertical="top"/>
      <protection/>
    </xf>
    <xf numFmtId="1" fontId="0" fillId="0" borderId="5" xfId="0" applyNumberFormat="1" applyBorder="1" applyAlignment="1" applyProtection="1">
      <alignment/>
      <protection locked="0"/>
    </xf>
    <xf numFmtId="1" fontId="0" fillId="2" borderId="5" xfId="0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vertical="center" wrapText="1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0" fillId="0" borderId="5" xfId="0" applyFont="1" applyBorder="1" applyAlignment="1" applyProtection="1">
      <alignment/>
      <protection/>
    </xf>
    <xf numFmtId="1" fontId="6" fillId="2" borderId="5" xfId="0" applyNumberFormat="1" applyFont="1" applyFill="1" applyBorder="1" applyAlignment="1" applyProtection="1">
      <alignment horizontal="right" vertical="top"/>
      <protection/>
    </xf>
    <xf numFmtId="164" fontId="6" fillId="2" borderId="5" xfId="0" applyNumberFormat="1" applyFont="1" applyFill="1" applyBorder="1" applyAlignment="1" applyProtection="1">
      <alignment horizontal="right" vertical="top"/>
      <protection/>
    </xf>
    <xf numFmtId="1" fontId="0" fillId="0" borderId="0" xfId="0" applyNumberFormat="1" applyFont="1" applyAlignment="1" applyProtection="1">
      <alignment/>
      <protection locked="0"/>
    </xf>
    <xf numFmtId="1" fontId="0" fillId="0" borderId="2" xfId="0" applyNumberFormat="1" applyFont="1" applyBorder="1" applyAlignment="1" applyProtection="1">
      <alignment/>
      <protection locked="0"/>
    </xf>
    <xf numFmtId="1" fontId="0" fillId="2" borderId="5" xfId="0" applyNumberFormat="1" applyFont="1" applyFill="1" applyBorder="1" applyAlignment="1" applyProtection="1">
      <alignment horizontal="right" vertical="top"/>
      <protection locked="0"/>
    </xf>
    <xf numFmtId="164" fontId="0" fillId="2" borderId="5" xfId="0" applyNumberFormat="1" applyFont="1" applyFill="1" applyBorder="1" applyAlignment="1" applyProtection="1">
      <alignment horizontal="right" vertical="top"/>
      <protection locked="0"/>
    </xf>
    <xf numFmtId="0" fontId="0" fillId="0" borderId="5" xfId="0" applyFont="1" applyBorder="1" applyAlignment="1">
      <alignment/>
    </xf>
    <xf numFmtId="0" fontId="0" fillId="2" borderId="5" xfId="0" applyFont="1" applyFill="1" applyBorder="1" applyAlignment="1" applyProtection="1">
      <alignment vertical="top"/>
      <protection/>
    </xf>
    <xf numFmtId="1" fontId="6" fillId="2" borderId="3" xfId="0" applyNumberFormat="1" applyFont="1" applyFill="1" applyBorder="1" applyAlignment="1" applyProtection="1">
      <alignment horizontal="right" vertical="top"/>
      <protection/>
    </xf>
    <xf numFmtId="1" fontId="6" fillId="2" borderId="4" xfId="0" applyNumberFormat="1" applyFont="1" applyFill="1" applyBorder="1" applyAlignment="1" applyProtection="1">
      <alignment horizontal="right" vertical="top"/>
      <protection/>
    </xf>
    <xf numFmtId="1" fontId="0" fillId="2" borderId="2" xfId="0" applyNumberFormat="1" applyFont="1" applyFill="1" applyBorder="1" applyAlignment="1" applyProtection="1">
      <alignment horizontal="right" vertical="top"/>
      <protection locked="0"/>
    </xf>
    <xf numFmtId="1" fontId="0" fillId="0" borderId="5" xfId="0" applyNumberFormat="1" applyFont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 vertical="center"/>
      <protection/>
    </xf>
    <xf numFmtId="49" fontId="8" fillId="2" borderId="9" xfId="0" applyNumberFormat="1" applyFont="1" applyFill="1" applyBorder="1" applyAlignment="1" applyProtection="1">
      <alignment horizontal="right" vertical="top"/>
      <protection locked="0"/>
    </xf>
    <xf numFmtId="0" fontId="3" fillId="2" borderId="5" xfId="0" applyFont="1" applyFill="1" applyBorder="1" applyAlignment="1" applyProtection="1">
      <alignment horizontal="right" vertical="top"/>
      <protection/>
    </xf>
    <xf numFmtId="0" fontId="0" fillId="0" borderId="5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horizontal="center"/>
      <protection locked="0"/>
    </xf>
    <xf numFmtId="49" fontId="8" fillId="2" borderId="7" xfId="0" applyNumberFormat="1" applyFont="1" applyFill="1" applyBorder="1" applyAlignment="1" applyProtection="1">
      <alignment horizontal="left" vertical="top"/>
      <protection locked="0"/>
    </xf>
    <xf numFmtId="49" fontId="8" fillId="2" borderId="2" xfId="0" applyNumberFormat="1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1" fontId="3" fillId="3" borderId="18" xfId="0" applyNumberFormat="1" applyFont="1" applyFill="1" applyBorder="1" applyAlignment="1" applyProtection="1">
      <alignment horizontal="right" vertical="center"/>
      <protection/>
    </xf>
    <xf numFmtId="0" fontId="3" fillId="3" borderId="19" xfId="0" applyNumberFormat="1" applyFont="1" applyFill="1" applyBorder="1" applyAlignment="1" applyProtection="1">
      <alignment horizontal="right" vertical="center"/>
      <protection/>
    </xf>
    <xf numFmtId="0" fontId="8" fillId="2" borderId="7" xfId="0" applyFont="1" applyFill="1" applyBorder="1" applyAlignment="1" applyProtection="1">
      <alignment horizontal="center" vertical="top"/>
      <protection locked="0"/>
    </xf>
    <xf numFmtId="0" fontId="8" fillId="2" borderId="2" xfId="0" applyFont="1" applyFill="1" applyBorder="1" applyAlignment="1" applyProtection="1">
      <alignment horizontal="center" vertical="top"/>
      <protection locked="0"/>
    </xf>
    <xf numFmtId="49" fontId="8" fillId="2" borderId="8" xfId="0" applyNumberFormat="1" applyFont="1" applyFill="1" applyBorder="1" applyAlignment="1" applyProtection="1">
      <alignment horizontal="right" vertical="top"/>
      <protection locked="0"/>
    </xf>
    <xf numFmtId="0" fontId="3" fillId="2" borderId="20" xfId="0" applyFont="1" applyFill="1" applyBorder="1" applyAlignment="1" applyProtection="1">
      <alignment horizontal="center" vertical="center"/>
      <protection/>
    </xf>
    <xf numFmtId="0" fontId="8" fillId="2" borderId="7" xfId="0" applyFont="1" applyFill="1" applyBorder="1" applyAlignment="1" applyProtection="1">
      <alignment horizontal="center" vertical="top"/>
      <protection/>
    </xf>
    <xf numFmtId="0" fontId="8" fillId="2" borderId="2" xfId="0" applyFont="1" applyFill="1" applyBorder="1" applyAlignment="1" applyProtection="1">
      <alignment horizontal="center" vertical="top"/>
      <protection/>
    </xf>
    <xf numFmtId="1" fontId="0" fillId="3" borderId="7" xfId="0" applyNumberFormat="1" applyFont="1" applyFill="1" applyBorder="1" applyAlignment="1" applyProtection="1">
      <alignment horizontal="right" vertical="center"/>
      <protection/>
    </xf>
    <xf numFmtId="1" fontId="0" fillId="3" borderId="2" xfId="0" applyNumberFormat="1" applyFont="1" applyFill="1" applyBorder="1" applyAlignment="1" applyProtection="1">
      <alignment horizontal="right" vertical="center"/>
      <protection/>
    </xf>
    <xf numFmtId="1" fontId="0" fillId="3" borderId="7" xfId="0" applyNumberFormat="1" applyFont="1" applyFill="1" applyBorder="1" applyAlignment="1" applyProtection="1">
      <alignment horizontal="right" vertical="center" wrapText="1"/>
      <protection/>
    </xf>
    <xf numFmtId="1" fontId="0" fillId="3" borderId="2" xfId="0" applyNumberFormat="1" applyFont="1" applyFill="1" applyBorder="1" applyAlignment="1" applyProtection="1">
      <alignment horizontal="right" vertical="center" wrapText="1"/>
      <protection/>
    </xf>
    <xf numFmtId="1" fontId="0" fillId="3" borderId="7" xfId="0" applyNumberFormat="1" applyFill="1" applyBorder="1" applyAlignment="1" applyProtection="1">
      <alignment horizontal="right"/>
      <protection/>
    </xf>
    <xf numFmtId="1" fontId="0" fillId="3" borderId="2" xfId="0" applyNumberFormat="1" applyFill="1" applyBorder="1" applyAlignment="1" applyProtection="1">
      <alignment horizontal="right"/>
      <protection/>
    </xf>
    <xf numFmtId="0" fontId="3" fillId="2" borderId="7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1" fontId="0" fillId="3" borderId="5" xfId="0" applyNumberFormat="1" applyFont="1" applyFill="1" applyBorder="1" applyAlignment="1" applyProtection="1">
      <alignment vertical="top"/>
      <protection/>
    </xf>
    <xf numFmtId="0" fontId="0" fillId="3" borderId="5" xfId="0" applyFont="1" applyFill="1" applyBorder="1" applyAlignment="1" applyProtection="1">
      <alignment vertical="top"/>
      <protection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 vertical="top"/>
      <protection/>
    </xf>
    <xf numFmtId="0" fontId="0" fillId="0" borderId="2" xfId="0" applyFont="1" applyBorder="1" applyAlignment="1" applyProtection="1">
      <alignment vertical="top"/>
      <protection/>
    </xf>
    <xf numFmtId="0" fontId="5" fillId="2" borderId="0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center" vertical="top" wrapText="1"/>
      <protection/>
    </xf>
    <xf numFmtId="0" fontId="9" fillId="2" borderId="16" xfId="0" applyFont="1" applyFill="1" applyBorder="1" applyAlignment="1" applyProtection="1">
      <alignment horizontal="center" vertical="top" wrapText="1"/>
      <protection/>
    </xf>
    <xf numFmtId="0" fontId="9" fillId="2" borderId="2" xfId="0" applyFont="1" applyFill="1" applyBorder="1" applyAlignment="1" applyProtection="1">
      <alignment horizontal="center" vertical="top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3" fillId="2" borderId="7" xfId="0" applyFont="1" applyFill="1" applyBorder="1" applyAlignment="1" applyProtection="1">
      <alignment horizontal="right" vertical="top"/>
      <protection/>
    </xf>
    <xf numFmtId="0" fontId="3" fillId="2" borderId="2" xfId="0" applyFont="1" applyFill="1" applyBorder="1" applyAlignment="1" applyProtection="1">
      <alignment horizontal="right" vertical="top"/>
      <protection/>
    </xf>
    <xf numFmtId="1" fontId="0" fillId="3" borderId="7" xfId="0" applyNumberFormat="1" applyFont="1" applyFill="1" applyBorder="1" applyAlignment="1" applyProtection="1">
      <alignment horizontal="right" vertical="top"/>
      <protection/>
    </xf>
    <xf numFmtId="1" fontId="0" fillId="3" borderId="16" xfId="0" applyNumberFormat="1" applyFont="1" applyFill="1" applyBorder="1" applyAlignment="1" applyProtection="1">
      <alignment horizontal="right" vertical="top"/>
      <protection/>
    </xf>
    <xf numFmtId="1" fontId="0" fillId="3" borderId="2" xfId="0" applyNumberFormat="1" applyFont="1" applyFill="1" applyBorder="1" applyAlignment="1" applyProtection="1">
      <alignment horizontal="righ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8" fillId="2" borderId="2" xfId="0" applyFont="1" applyFill="1" applyBorder="1" applyAlignment="1" applyProtection="1">
      <alignment horizontal="left" vertical="top"/>
      <protection/>
    </xf>
    <xf numFmtId="49" fontId="8" fillId="2" borderId="8" xfId="0" applyNumberFormat="1" applyFont="1" applyFill="1" applyBorder="1" applyAlignment="1" applyProtection="1">
      <alignment horizontal="left" vertical="top"/>
      <protection locked="0"/>
    </xf>
    <xf numFmtId="49" fontId="8" fillId="2" borderId="9" xfId="0" applyNumberFormat="1" applyFont="1" applyFill="1" applyBorder="1" applyAlignment="1" applyProtection="1">
      <alignment horizontal="left" vertical="top"/>
      <protection locked="0"/>
    </xf>
    <xf numFmtId="0" fontId="0" fillId="2" borderId="4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3" fillId="2" borderId="7" xfId="0" applyFont="1" applyFill="1" applyBorder="1" applyAlignment="1" applyProtection="1">
      <alignment horizontal="left" vertical="top"/>
      <protection/>
    </xf>
    <xf numFmtId="0" fontId="3" fillId="2" borderId="2" xfId="0" applyFont="1" applyFill="1" applyBorder="1" applyAlignment="1" applyProtection="1">
      <alignment horizontal="left" vertical="top"/>
      <protection/>
    </xf>
    <xf numFmtId="0" fontId="8" fillId="2" borderId="21" xfId="0" applyFont="1" applyFill="1" applyBorder="1" applyAlignment="1" applyProtection="1">
      <alignment horizontal="left" vertical="top"/>
      <protection/>
    </xf>
    <xf numFmtId="0" fontId="8" fillId="2" borderId="22" xfId="0" applyFont="1" applyFill="1" applyBorder="1" applyAlignment="1" applyProtection="1">
      <alignment horizontal="left" vertical="top"/>
      <protection/>
    </xf>
    <xf numFmtId="49" fontId="8" fillId="2" borderId="7" xfId="0" applyNumberFormat="1" applyFont="1" applyFill="1" applyBorder="1" applyAlignment="1" applyProtection="1">
      <alignment vertical="top"/>
      <protection locked="0"/>
    </xf>
    <xf numFmtId="49" fontId="8" fillId="0" borderId="2" xfId="0" applyNumberFormat="1" applyFont="1" applyBorder="1" applyAlignment="1" applyProtection="1">
      <alignment vertical="top"/>
      <protection locked="0"/>
    </xf>
    <xf numFmtId="0" fontId="10" fillId="2" borderId="7" xfId="0" applyFont="1" applyFill="1" applyBorder="1" applyAlignment="1" applyProtection="1">
      <alignment horizontal="left" vertical="top"/>
      <protection/>
    </xf>
    <xf numFmtId="0" fontId="0" fillId="0" borderId="2" xfId="0" applyFont="1" applyBorder="1" applyAlignment="1" applyProtection="1">
      <alignment horizontal="left" vertical="top"/>
      <protection/>
    </xf>
    <xf numFmtId="0" fontId="8" fillId="2" borderId="5" xfId="0" applyFont="1" applyFill="1" applyBorder="1" applyAlignment="1" applyProtection="1">
      <alignment horizontal="left" vertical="top"/>
      <protection/>
    </xf>
    <xf numFmtId="49" fontId="8" fillId="2" borderId="7" xfId="0" applyNumberFormat="1" applyFont="1" applyFill="1" applyBorder="1" applyAlignment="1" applyProtection="1">
      <alignment horizontal="center" vertical="top"/>
      <protection locked="0"/>
    </xf>
    <xf numFmtId="49" fontId="8" fillId="2" borderId="2" xfId="0" applyNumberFormat="1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vertical="center" wrapText="1"/>
      <protection/>
    </xf>
    <xf numFmtId="1" fontId="0" fillId="0" borderId="16" xfId="0" applyNumberFormat="1" applyFont="1" applyBorder="1" applyAlignment="1" applyProtection="1">
      <alignment horizontal="right" vertical="top"/>
      <protection/>
    </xf>
    <xf numFmtId="1" fontId="0" fillId="0" borderId="2" xfId="0" applyNumberFormat="1" applyFont="1" applyBorder="1" applyAlignment="1" applyProtection="1">
      <alignment horizontal="right" vertical="top"/>
      <protection/>
    </xf>
    <xf numFmtId="0" fontId="10" fillId="2" borderId="8" xfId="0" applyFont="1" applyFill="1" applyBorder="1" applyAlignment="1" applyProtection="1">
      <alignment horizontal="left" vertical="top"/>
      <protection/>
    </xf>
    <xf numFmtId="0" fontId="0" fillId="0" borderId="9" xfId="0" applyFont="1" applyBorder="1" applyAlignment="1" applyProtection="1">
      <alignment horizontal="left" vertical="top"/>
      <protection/>
    </xf>
    <xf numFmtId="0" fontId="0" fillId="2" borderId="11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/>
      <protection/>
    </xf>
    <xf numFmtId="0" fontId="3" fillId="2" borderId="7" xfId="0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8" fillId="2" borderId="16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8" fillId="0" borderId="2" xfId="0" applyFont="1" applyBorder="1" applyAlignment="1" applyProtection="1">
      <alignment vertical="top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0" fillId="2" borderId="0" xfId="0" applyNumberFormat="1" applyFill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14" fontId="8" fillId="2" borderId="0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66675</xdr:colOff>
      <xdr:row>3</xdr:row>
      <xdr:rowOff>19050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">
      <selection activeCell="I19" sqref="I19"/>
    </sheetView>
  </sheetViews>
  <sheetFormatPr defaultColWidth="11.421875" defaultRowHeight="12.75" zeroHeight="1"/>
  <cols>
    <col min="1" max="1" width="5.8515625" style="116" customWidth="1"/>
    <col min="3" max="3" width="17.28125" style="0" customWidth="1"/>
    <col min="4" max="4" width="3.00390625" style="116" customWidth="1"/>
    <col min="5" max="5" width="4.28125" style="0" customWidth="1"/>
    <col min="6" max="6" width="4.00390625" style="0" customWidth="1"/>
    <col min="7" max="7" width="5.00390625" style="0" customWidth="1"/>
    <col min="8" max="8" width="0.85546875" style="0" customWidth="1"/>
    <col min="9" max="9" width="6.140625" style="0" customWidth="1"/>
    <col min="10" max="10" width="21.7109375" style="0" customWidth="1"/>
    <col min="11" max="11" width="3.28125" style="0" customWidth="1"/>
    <col min="12" max="13" width="4.57421875" style="0" customWidth="1"/>
    <col min="14" max="14" width="6.7109375" style="0" customWidth="1"/>
    <col min="15" max="16384" width="0" style="0" hidden="1" customWidth="1"/>
  </cols>
  <sheetData>
    <row r="1" spans="1:14" ht="15.75">
      <c r="A1" s="1"/>
      <c r="B1" s="2"/>
      <c r="C1" s="3"/>
      <c r="D1" s="117"/>
      <c r="E1" s="2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"/>
      <c r="C2" s="3"/>
      <c r="D2" s="117"/>
      <c r="E2" s="2"/>
      <c r="F2" s="4"/>
      <c r="G2" s="5"/>
      <c r="H2" s="5"/>
      <c r="I2" s="5"/>
      <c r="J2" s="5"/>
      <c r="K2" s="5"/>
      <c r="L2" s="5"/>
      <c r="M2" s="5"/>
      <c r="N2" s="5"/>
    </row>
    <row r="3" spans="1:14" ht="10.5" customHeight="1">
      <c r="A3" s="1"/>
      <c r="B3" s="2"/>
      <c r="C3" s="3"/>
      <c r="D3" s="117"/>
      <c r="E3" s="2"/>
      <c r="F3" s="4"/>
      <c r="G3" s="5"/>
      <c r="H3" s="5"/>
      <c r="I3" s="5"/>
      <c r="J3" s="5"/>
      <c r="K3" s="5"/>
      <c r="L3" s="5"/>
      <c r="M3" s="5"/>
      <c r="N3" s="5"/>
    </row>
    <row r="4" spans="1:14" s="52" customFormat="1" ht="15.75">
      <c r="A4" s="208"/>
      <c r="B4" s="209"/>
      <c r="C4" s="209"/>
      <c r="D4" s="209"/>
      <c r="E4" s="209"/>
      <c r="F4" s="209"/>
      <c r="G4" s="209"/>
      <c r="H4" s="5"/>
      <c r="I4" s="5"/>
      <c r="J4" s="5"/>
      <c r="K4" s="5"/>
      <c r="L4" s="5"/>
      <c r="M4" s="5"/>
      <c r="N4" s="5"/>
    </row>
    <row r="5" spans="1:14" s="52" customFormat="1" ht="15.75">
      <c r="A5" s="63"/>
      <c r="B5" s="2"/>
      <c r="C5" s="3"/>
      <c r="D5" s="117"/>
      <c r="E5" s="2"/>
      <c r="F5" s="4"/>
      <c r="G5" s="5"/>
      <c r="H5" s="5"/>
      <c r="I5" s="5"/>
      <c r="J5" s="5"/>
      <c r="K5" s="5"/>
      <c r="L5" s="5"/>
      <c r="M5" s="5"/>
      <c r="N5" s="5"/>
    </row>
    <row r="6" spans="1:14" ht="18" customHeight="1">
      <c r="A6" s="194" t="s">
        <v>137</v>
      </c>
      <c r="B6" s="194"/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</row>
    <row r="7" spans="1:14" ht="3.75" customHeight="1">
      <c r="A7" s="112"/>
      <c r="B7" s="6"/>
      <c r="C7" s="7"/>
      <c r="D7" s="118"/>
      <c r="E7" s="7"/>
      <c r="F7" s="7"/>
      <c r="G7" s="7"/>
      <c r="H7" s="7"/>
      <c r="I7" s="5"/>
      <c r="J7" s="5"/>
      <c r="K7" s="5"/>
      <c r="L7" s="5"/>
      <c r="M7" s="5"/>
      <c r="N7" s="5"/>
    </row>
    <row r="8" spans="1:14" ht="18" customHeight="1">
      <c r="A8" s="194" t="s">
        <v>138</v>
      </c>
      <c r="B8" s="194"/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ht="3.75" customHeight="1">
      <c r="A9" s="112"/>
      <c r="B9" s="6"/>
      <c r="C9" s="7"/>
      <c r="D9" s="118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8" customHeight="1">
      <c r="A10" s="166" t="s">
        <v>139</v>
      </c>
      <c r="B10" s="166"/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</row>
    <row r="11" spans="1:14" ht="3.75" customHeight="1">
      <c r="A11" s="113"/>
      <c r="B11" s="8"/>
      <c r="C11" s="9"/>
      <c r="D11" s="118"/>
      <c r="E11" s="9"/>
      <c r="F11" s="9"/>
      <c r="G11" s="9"/>
      <c r="H11" s="9"/>
      <c r="I11" s="7"/>
      <c r="J11" s="7"/>
      <c r="K11" s="7"/>
      <c r="L11" s="7"/>
      <c r="M11" s="7"/>
      <c r="N11" s="7"/>
    </row>
    <row r="12" spans="1:14" ht="18" customHeight="1">
      <c r="A12" s="166" t="s">
        <v>140</v>
      </c>
      <c r="B12" s="166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1"/>
    </row>
    <row r="13" spans="1:14" ht="3.75" customHeight="1">
      <c r="A13" s="113"/>
      <c r="B13" s="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18" customHeight="1">
      <c r="A14" s="166" t="s">
        <v>141</v>
      </c>
      <c r="B14" s="166"/>
      <c r="C14" s="13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3.75" customHeight="1">
      <c r="A15" s="113"/>
      <c r="B15" s="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8" customHeight="1">
      <c r="A16" s="166" t="s">
        <v>142</v>
      </c>
      <c r="B16" s="166"/>
      <c r="C16" s="139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</row>
    <row r="17" spans="1:14" ht="41.25" customHeight="1">
      <c r="A17" s="170" t="s">
        <v>143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</row>
    <row r="18" spans="1:14" ht="19.5" customHeight="1">
      <c r="A18" s="167" t="s">
        <v>133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9"/>
    </row>
    <row r="19" spans="1:14" ht="36.75" customHeight="1">
      <c r="A19" s="64" t="s">
        <v>0</v>
      </c>
      <c r="B19" s="197" t="s">
        <v>1</v>
      </c>
      <c r="C19" s="198"/>
      <c r="D19" s="65" t="s">
        <v>2</v>
      </c>
      <c r="E19" s="65" t="s">
        <v>3</v>
      </c>
      <c r="F19" s="65" t="s">
        <v>4</v>
      </c>
      <c r="G19" s="65" t="s">
        <v>5</v>
      </c>
      <c r="H19" s="199"/>
      <c r="I19" s="66" t="s">
        <v>0</v>
      </c>
      <c r="J19" s="66" t="s">
        <v>1</v>
      </c>
      <c r="K19" s="65" t="s">
        <v>2</v>
      </c>
      <c r="L19" s="65" t="s">
        <v>3</v>
      </c>
      <c r="M19" s="65" t="s">
        <v>4</v>
      </c>
      <c r="N19" s="65" t="s">
        <v>5</v>
      </c>
    </row>
    <row r="20" spans="1:14" ht="12" customHeight="1">
      <c r="A20" s="92"/>
      <c r="B20" s="201" t="s">
        <v>6</v>
      </c>
      <c r="C20" s="202"/>
      <c r="D20" s="13"/>
      <c r="E20" s="14"/>
      <c r="F20" s="14"/>
      <c r="G20" s="14"/>
      <c r="H20" s="181"/>
      <c r="I20" s="93"/>
      <c r="J20" s="15" t="s">
        <v>70</v>
      </c>
      <c r="K20" s="16">
        <v>2</v>
      </c>
      <c r="L20" s="108">
        <f>I20*K20</f>
        <v>0</v>
      </c>
      <c r="M20" s="89"/>
      <c r="N20" s="89"/>
    </row>
    <row r="21" spans="1:14" ht="12" customHeight="1">
      <c r="A21" s="92"/>
      <c r="B21" s="164" t="s">
        <v>66</v>
      </c>
      <c r="C21" s="165"/>
      <c r="D21" s="16">
        <v>1</v>
      </c>
      <c r="E21" s="108">
        <f>A21*D21</f>
        <v>0</v>
      </c>
      <c r="F21" s="89"/>
      <c r="G21" s="89"/>
      <c r="H21" s="181"/>
      <c r="I21" s="93"/>
      <c r="J21" s="15" t="s">
        <v>7</v>
      </c>
      <c r="K21" s="16">
        <v>18</v>
      </c>
      <c r="L21" s="108">
        <f aca="true" t="shared" si="0" ref="L21:L41">I21*K21</f>
        <v>0</v>
      </c>
      <c r="M21" s="89"/>
      <c r="N21" s="89"/>
    </row>
    <row r="22" spans="1:14" ht="12" customHeight="1">
      <c r="A22" s="92"/>
      <c r="B22" s="164" t="s">
        <v>41</v>
      </c>
      <c r="C22" s="165"/>
      <c r="D22" s="21">
        <v>1.5</v>
      </c>
      <c r="E22" s="108">
        <f>A22*D22</f>
        <v>0</v>
      </c>
      <c r="F22" s="89"/>
      <c r="G22" s="89"/>
      <c r="H22" s="181"/>
      <c r="I22" s="93"/>
      <c r="J22" s="15" t="s">
        <v>9</v>
      </c>
      <c r="K22" s="16">
        <v>5</v>
      </c>
      <c r="L22" s="108">
        <f t="shared" si="0"/>
        <v>0</v>
      </c>
      <c r="M22" s="89"/>
      <c r="N22" s="89"/>
    </row>
    <row r="23" spans="1:14" ht="12" customHeight="1">
      <c r="A23" s="92"/>
      <c r="B23" s="42"/>
      <c r="C23" s="43"/>
      <c r="D23" s="13"/>
      <c r="E23" s="108"/>
      <c r="F23" s="89"/>
      <c r="G23" s="89"/>
      <c r="H23" s="181"/>
      <c r="I23" s="93"/>
      <c r="J23" s="15" t="s">
        <v>11</v>
      </c>
      <c r="K23" s="16">
        <v>1</v>
      </c>
      <c r="L23" s="108">
        <f t="shared" si="0"/>
        <v>0</v>
      </c>
      <c r="M23" s="89"/>
      <c r="N23" s="89"/>
    </row>
    <row r="24" spans="1:14" ht="12" customHeight="1">
      <c r="A24" s="89"/>
      <c r="B24" s="164" t="s">
        <v>8</v>
      </c>
      <c r="C24" s="206"/>
      <c r="D24" s="16">
        <v>8</v>
      </c>
      <c r="E24" s="108">
        <f>A24*D24</f>
        <v>0</v>
      </c>
      <c r="F24" s="89"/>
      <c r="G24" s="89"/>
      <c r="H24" s="181"/>
      <c r="I24" s="93"/>
      <c r="J24" s="15" t="s">
        <v>13</v>
      </c>
      <c r="K24" s="16">
        <v>12</v>
      </c>
      <c r="L24" s="108">
        <f t="shared" si="0"/>
        <v>0</v>
      </c>
      <c r="M24" s="89"/>
      <c r="N24" s="89"/>
    </row>
    <row r="25" spans="1:14" ht="12" customHeight="1">
      <c r="A25" s="89"/>
      <c r="B25" s="164" t="s">
        <v>10</v>
      </c>
      <c r="C25" s="165"/>
      <c r="D25" s="16">
        <v>10</v>
      </c>
      <c r="E25" s="108">
        <f aca="true" t="shared" si="1" ref="E25:E61">A25*D25</f>
        <v>0</v>
      </c>
      <c r="F25" s="89"/>
      <c r="G25" s="89"/>
      <c r="H25" s="181"/>
      <c r="I25" s="93"/>
      <c r="J25" s="15" t="s">
        <v>15</v>
      </c>
      <c r="K25" s="16">
        <v>17</v>
      </c>
      <c r="L25" s="108">
        <f t="shared" si="0"/>
        <v>0</v>
      </c>
      <c r="M25" s="89"/>
      <c r="N25" s="89"/>
    </row>
    <row r="26" spans="1:14" ht="12" customHeight="1">
      <c r="A26" s="89"/>
      <c r="B26" s="164" t="s">
        <v>12</v>
      </c>
      <c r="C26" s="165"/>
      <c r="D26" s="16">
        <v>1</v>
      </c>
      <c r="E26" s="108">
        <f t="shared" si="1"/>
        <v>0</v>
      </c>
      <c r="F26" s="89"/>
      <c r="G26" s="89"/>
      <c r="H26" s="181"/>
      <c r="I26" s="93"/>
      <c r="J26" s="15" t="s">
        <v>17</v>
      </c>
      <c r="K26" s="16">
        <v>3</v>
      </c>
      <c r="L26" s="108">
        <f t="shared" si="0"/>
        <v>0</v>
      </c>
      <c r="M26" s="89"/>
      <c r="N26" s="89"/>
    </row>
    <row r="27" spans="1:14" ht="12" customHeight="1">
      <c r="A27" s="89"/>
      <c r="B27" s="164" t="s">
        <v>14</v>
      </c>
      <c r="C27" s="165"/>
      <c r="D27" s="16">
        <v>2</v>
      </c>
      <c r="E27" s="108">
        <f t="shared" si="1"/>
        <v>0</v>
      </c>
      <c r="F27" s="89"/>
      <c r="G27" s="89"/>
      <c r="H27" s="181"/>
      <c r="I27" s="93"/>
      <c r="J27" s="15" t="s">
        <v>19</v>
      </c>
      <c r="K27" s="16">
        <v>6</v>
      </c>
      <c r="L27" s="108">
        <f t="shared" si="0"/>
        <v>0</v>
      </c>
      <c r="M27" s="89"/>
      <c r="N27" s="89"/>
    </row>
    <row r="28" spans="1:14" ht="12" customHeight="1">
      <c r="A28" s="89"/>
      <c r="B28" s="164" t="s">
        <v>16</v>
      </c>
      <c r="C28" s="165"/>
      <c r="D28" s="16">
        <v>1</v>
      </c>
      <c r="E28" s="108">
        <f t="shared" si="1"/>
        <v>0</v>
      </c>
      <c r="F28" s="89"/>
      <c r="G28" s="89"/>
      <c r="H28" s="181"/>
      <c r="I28" s="93"/>
      <c r="J28" s="15" t="s">
        <v>21</v>
      </c>
      <c r="K28" s="16">
        <v>10</v>
      </c>
      <c r="L28" s="108">
        <f t="shared" si="0"/>
        <v>0</v>
      </c>
      <c r="M28" s="89"/>
      <c r="N28" s="89"/>
    </row>
    <row r="29" spans="1:14" ht="12" customHeight="1">
      <c r="A29" s="89"/>
      <c r="B29" s="164" t="s">
        <v>18</v>
      </c>
      <c r="C29" s="165"/>
      <c r="D29" s="16">
        <v>4</v>
      </c>
      <c r="E29" s="108">
        <f t="shared" si="1"/>
        <v>0</v>
      </c>
      <c r="F29" s="89"/>
      <c r="G29" s="89"/>
      <c r="H29" s="181"/>
      <c r="I29" s="93"/>
      <c r="J29" s="15" t="s">
        <v>23</v>
      </c>
      <c r="K29" s="16">
        <v>4</v>
      </c>
      <c r="L29" s="108">
        <f t="shared" si="0"/>
        <v>0</v>
      </c>
      <c r="M29" s="89"/>
      <c r="N29" s="89"/>
    </row>
    <row r="30" spans="1:14" ht="12" customHeight="1">
      <c r="A30" s="89"/>
      <c r="B30" s="164" t="s">
        <v>20</v>
      </c>
      <c r="C30" s="165"/>
      <c r="D30" s="16">
        <v>18</v>
      </c>
      <c r="E30" s="108">
        <f t="shared" si="1"/>
        <v>0</v>
      </c>
      <c r="F30" s="89"/>
      <c r="G30" s="89"/>
      <c r="H30" s="181"/>
      <c r="I30" s="93"/>
      <c r="J30" s="15" t="s">
        <v>128</v>
      </c>
      <c r="K30" s="16">
        <v>8</v>
      </c>
      <c r="L30" s="108">
        <f t="shared" si="0"/>
        <v>0</v>
      </c>
      <c r="M30" s="89"/>
      <c r="N30" s="89"/>
    </row>
    <row r="31" spans="1:14" ht="12" customHeight="1">
      <c r="A31" s="89"/>
      <c r="B31" s="164" t="s">
        <v>22</v>
      </c>
      <c r="C31" s="165"/>
      <c r="D31" s="16">
        <v>15</v>
      </c>
      <c r="E31" s="108">
        <f t="shared" si="1"/>
        <v>0</v>
      </c>
      <c r="F31" s="89"/>
      <c r="G31" s="89"/>
      <c r="H31" s="181"/>
      <c r="I31" s="93"/>
      <c r="J31" s="15" t="s">
        <v>26</v>
      </c>
      <c r="K31" s="16">
        <v>2</v>
      </c>
      <c r="L31" s="108">
        <f t="shared" si="0"/>
        <v>0</v>
      </c>
      <c r="M31" s="89"/>
      <c r="N31" s="89"/>
    </row>
    <row r="32" spans="1:14" ht="12" customHeight="1">
      <c r="A32" s="89"/>
      <c r="B32" s="164" t="s">
        <v>24</v>
      </c>
      <c r="C32" s="165"/>
      <c r="D32" s="16">
        <v>2</v>
      </c>
      <c r="E32" s="108">
        <f t="shared" si="1"/>
        <v>0</v>
      </c>
      <c r="F32" s="89"/>
      <c r="G32" s="89"/>
      <c r="H32" s="181"/>
      <c r="I32" s="93"/>
      <c r="J32" s="15" t="s">
        <v>28</v>
      </c>
      <c r="K32" s="16">
        <v>5</v>
      </c>
      <c r="L32" s="108">
        <f t="shared" si="0"/>
        <v>0</v>
      </c>
      <c r="M32" s="89"/>
      <c r="N32" s="89"/>
    </row>
    <row r="33" spans="1:14" ht="12" customHeight="1">
      <c r="A33" s="89"/>
      <c r="B33" s="164" t="s">
        <v>25</v>
      </c>
      <c r="C33" s="165"/>
      <c r="D33" s="16">
        <v>2</v>
      </c>
      <c r="E33" s="108">
        <f t="shared" si="1"/>
        <v>0</v>
      </c>
      <c r="F33" s="89"/>
      <c r="G33" s="89"/>
      <c r="H33" s="181"/>
      <c r="I33" s="93"/>
      <c r="J33" s="15" t="s">
        <v>30</v>
      </c>
      <c r="K33" s="16">
        <v>8</v>
      </c>
      <c r="L33" s="108">
        <f t="shared" si="0"/>
        <v>0</v>
      </c>
      <c r="M33" s="89"/>
      <c r="N33" s="89"/>
    </row>
    <row r="34" spans="1:14" ht="12" customHeight="1">
      <c r="A34" s="89"/>
      <c r="B34" s="164" t="s">
        <v>27</v>
      </c>
      <c r="C34" s="165"/>
      <c r="D34" s="16">
        <v>3</v>
      </c>
      <c r="E34" s="108">
        <f t="shared" si="1"/>
        <v>0</v>
      </c>
      <c r="F34" s="89"/>
      <c r="G34" s="89"/>
      <c r="H34" s="181"/>
      <c r="I34" s="93"/>
      <c r="J34" s="15" t="s">
        <v>32</v>
      </c>
      <c r="K34" s="16">
        <v>5</v>
      </c>
      <c r="L34" s="108">
        <f t="shared" si="0"/>
        <v>0</v>
      </c>
      <c r="M34" s="89"/>
      <c r="N34" s="89"/>
    </row>
    <row r="35" spans="1:14" ht="12" customHeight="1">
      <c r="A35" s="89"/>
      <c r="B35" s="164" t="s">
        <v>29</v>
      </c>
      <c r="C35" s="165"/>
      <c r="D35" s="16">
        <v>20</v>
      </c>
      <c r="E35" s="108">
        <f t="shared" si="1"/>
        <v>0</v>
      </c>
      <c r="F35" s="89"/>
      <c r="G35" s="89"/>
      <c r="H35" s="181"/>
      <c r="I35" s="93"/>
      <c r="J35" s="51" t="s">
        <v>34</v>
      </c>
      <c r="K35" s="50">
        <v>14</v>
      </c>
      <c r="L35" s="108">
        <f t="shared" si="0"/>
        <v>0</v>
      </c>
      <c r="M35" s="89"/>
      <c r="N35" s="89"/>
    </row>
    <row r="36" spans="1:14" ht="12" customHeight="1">
      <c r="A36" s="89"/>
      <c r="B36" s="164" t="s">
        <v>31</v>
      </c>
      <c r="C36" s="165"/>
      <c r="D36" s="16">
        <v>10</v>
      </c>
      <c r="E36" s="108">
        <f t="shared" si="1"/>
        <v>0</v>
      </c>
      <c r="F36" s="89"/>
      <c r="G36" s="89"/>
      <c r="H36" s="181"/>
      <c r="I36" s="93"/>
      <c r="J36" s="15" t="s">
        <v>36</v>
      </c>
      <c r="K36" s="16">
        <v>8</v>
      </c>
      <c r="L36" s="108">
        <f t="shared" si="0"/>
        <v>0</v>
      </c>
      <c r="M36" s="89"/>
      <c r="N36" s="89"/>
    </row>
    <row r="37" spans="1:14" ht="12" customHeight="1">
      <c r="A37" s="89"/>
      <c r="B37" s="164" t="s">
        <v>33</v>
      </c>
      <c r="C37" s="165"/>
      <c r="D37" s="16">
        <v>15</v>
      </c>
      <c r="E37" s="108">
        <f t="shared" si="1"/>
        <v>0</v>
      </c>
      <c r="F37" s="89"/>
      <c r="G37" s="89"/>
      <c r="H37" s="181"/>
      <c r="I37" s="94"/>
      <c r="J37" s="75"/>
      <c r="K37" s="110"/>
      <c r="L37" s="108">
        <f t="shared" si="0"/>
        <v>0</v>
      </c>
      <c r="M37" s="89"/>
      <c r="N37" s="89"/>
    </row>
    <row r="38" spans="1:14" ht="12" customHeight="1">
      <c r="A38" s="89"/>
      <c r="B38" s="164" t="s">
        <v>35</v>
      </c>
      <c r="C38" s="165"/>
      <c r="D38" s="16">
        <v>5</v>
      </c>
      <c r="E38" s="108">
        <f t="shared" si="1"/>
        <v>0</v>
      </c>
      <c r="F38" s="89"/>
      <c r="G38" s="89"/>
      <c r="H38" s="181"/>
      <c r="I38" s="95"/>
      <c r="J38" s="75"/>
      <c r="K38" s="110"/>
      <c r="L38" s="108">
        <f t="shared" si="0"/>
        <v>0</v>
      </c>
      <c r="M38" s="89"/>
      <c r="N38" s="89"/>
    </row>
    <row r="39" spans="1:14" ht="12" customHeight="1">
      <c r="A39" s="89"/>
      <c r="B39" s="164" t="s">
        <v>37</v>
      </c>
      <c r="C39" s="165"/>
      <c r="D39" s="16">
        <v>4</v>
      </c>
      <c r="E39" s="108">
        <f t="shared" si="1"/>
        <v>0</v>
      </c>
      <c r="F39" s="89"/>
      <c r="G39" s="89"/>
      <c r="H39" s="181"/>
      <c r="I39" s="95"/>
      <c r="J39" s="75"/>
      <c r="K39" s="110"/>
      <c r="L39" s="108">
        <f t="shared" si="0"/>
        <v>0</v>
      </c>
      <c r="M39" s="89"/>
      <c r="N39" s="89"/>
    </row>
    <row r="40" spans="1:14" ht="12" customHeight="1">
      <c r="A40" s="89"/>
      <c r="B40" s="164" t="s">
        <v>38</v>
      </c>
      <c r="C40" s="165"/>
      <c r="D40" s="16">
        <v>4</v>
      </c>
      <c r="E40" s="108">
        <f t="shared" si="1"/>
        <v>0</v>
      </c>
      <c r="F40" s="89"/>
      <c r="G40" s="89"/>
      <c r="H40" s="181"/>
      <c r="I40" s="89"/>
      <c r="J40" s="17"/>
      <c r="K40" s="111"/>
      <c r="L40" s="108">
        <f t="shared" si="0"/>
        <v>0</v>
      </c>
      <c r="M40" s="89"/>
      <c r="N40" s="89"/>
    </row>
    <row r="41" spans="1:14" ht="12" customHeight="1">
      <c r="A41" s="90"/>
      <c r="B41" s="164" t="s">
        <v>39</v>
      </c>
      <c r="C41" s="165"/>
      <c r="D41" s="19">
        <v>8</v>
      </c>
      <c r="E41" s="108">
        <f t="shared" si="1"/>
        <v>0</v>
      </c>
      <c r="F41" s="90"/>
      <c r="G41" s="90"/>
      <c r="H41" s="181"/>
      <c r="I41" s="93"/>
      <c r="J41" s="75"/>
      <c r="K41" s="110"/>
      <c r="L41" s="108">
        <f t="shared" si="0"/>
        <v>0</v>
      </c>
      <c r="M41" s="90"/>
      <c r="N41" s="90"/>
    </row>
    <row r="42" spans="1:14" ht="12" customHeight="1">
      <c r="A42" s="89"/>
      <c r="B42" s="164" t="s">
        <v>40</v>
      </c>
      <c r="C42" s="165"/>
      <c r="D42" s="16">
        <v>16</v>
      </c>
      <c r="E42" s="108">
        <f t="shared" si="1"/>
        <v>0</v>
      </c>
      <c r="F42" s="89"/>
      <c r="G42" s="89"/>
      <c r="H42" s="181"/>
      <c r="I42" s="93"/>
      <c r="J42" s="47" t="s">
        <v>134</v>
      </c>
      <c r="K42" s="22"/>
      <c r="L42" s="173">
        <f>SUM(E64:E70)+SUM(L20:L41)</f>
        <v>0</v>
      </c>
      <c r="M42" s="195"/>
      <c r="N42" s="196"/>
    </row>
    <row r="43" spans="1:14" ht="12" customHeight="1">
      <c r="A43" s="89"/>
      <c r="B43" s="164" t="s">
        <v>42</v>
      </c>
      <c r="C43" s="165"/>
      <c r="D43" s="16">
        <v>12</v>
      </c>
      <c r="E43" s="108">
        <f t="shared" si="1"/>
        <v>0</v>
      </c>
      <c r="F43" s="89"/>
      <c r="G43" s="89"/>
      <c r="H43" s="181"/>
      <c r="I43" s="93"/>
      <c r="J43" s="48"/>
      <c r="K43" s="48"/>
      <c r="L43" s="95"/>
      <c r="M43" s="95"/>
      <c r="N43" s="95"/>
    </row>
    <row r="44" spans="1:14" ht="12.75" customHeight="1">
      <c r="A44" s="89"/>
      <c r="B44" s="164" t="s">
        <v>126</v>
      </c>
      <c r="C44" s="165"/>
      <c r="D44" s="16">
        <v>8</v>
      </c>
      <c r="E44" s="108">
        <f t="shared" si="1"/>
        <v>0</v>
      </c>
      <c r="F44" s="89"/>
      <c r="G44" s="89"/>
      <c r="H44" s="181"/>
      <c r="I44" s="93"/>
      <c r="J44" s="45" t="s">
        <v>46</v>
      </c>
      <c r="K44" s="13"/>
      <c r="L44" s="95"/>
      <c r="M44" s="95"/>
      <c r="N44" s="95"/>
    </row>
    <row r="45" spans="1:14" ht="12" customHeight="1">
      <c r="A45" s="89"/>
      <c r="B45" s="164" t="s">
        <v>45</v>
      </c>
      <c r="C45" s="165"/>
      <c r="D45" s="16">
        <v>4</v>
      </c>
      <c r="E45" s="108">
        <f t="shared" si="1"/>
        <v>0</v>
      </c>
      <c r="F45" s="89"/>
      <c r="G45" s="89"/>
      <c r="H45" s="181"/>
      <c r="I45" s="93"/>
      <c r="J45" s="15" t="s">
        <v>66</v>
      </c>
      <c r="K45" s="16">
        <v>1</v>
      </c>
      <c r="L45" s="108">
        <f aca="true" t="shared" si="2" ref="L45:L69">I45*K45</f>
        <v>0</v>
      </c>
      <c r="M45" s="89"/>
      <c r="N45" s="89"/>
    </row>
    <row r="46" spans="1:14" ht="12" customHeight="1">
      <c r="A46" s="89"/>
      <c r="B46" s="164" t="s">
        <v>47</v>
      </c>
      <c r="C46" s="165"/>
      <c r="D46" s="16">
        <v>4</v>
      </c>
      <c r="E46" s="108">
        <f t="shared" si="1"/>
        <v>0</v>
      </c>
      <c r="F46" s="89"/>
      <c r="G46" s="89"/>
      <c r="H46" s="181"/>
      <c r="I46" s="93"/>
      <c r="J46" s="15" t="s">
        <v>41</v>
      </c>
      <c r="K46" s="21">
        <v>1.5</v>
      </c>
      <c r="L46" s="108">
        <f t="shared" si="2"/>
        <v>0</v>
      </c>
      <c r="M46" s="89"/>
      <c r="N46" s="89"/>
    </row>
    <row r="47" spans="1:14" ht="12" customHeight="1">
      <c r="A47" s="89"/>
      <c r="B47" s="164" t="s">
        <v>49</v>
      </c>
      <c r="C47" s="165"/>
      <c r="D47" s="16">
        <v>4</v>
      </c>
      <c r="E47" s="108">
        <f t="shared" si="1"/>
        <v>0</v>
      </c>
      <c r="F47" s="89"/>
      <c r="G47" s="89"/>
      <c r="H47" s="181"/>
      <c r="I47" s="93"/>
      <c r="J47" s="15" t="s">
        <v>69</v>
      </c>
      <c r="K47" s="16">
        <v>6</v>
      </c>
      <c r="L47" s="108">
        <f t="shared" si="2"/>
        <v>0</v>
      </c>
      <c r="M47" s="89"/>
      <c r="N47" s="89"/>
    </row>
    <row r="48" spans="1:14" ht="12" customHeight="1">
      <c r="A48" s="89"/>
      <c r="B48" s="164" t="s">
        <v>51</v>
      </c>
      <c r="C48" s="165"/>
      <c r="D48" s="16">
        <v>4</v>
      </c>
      <c r="E48" s="108">
        <f t="shared" si="1"/>
        <v>0</v>
      </c>
      <c r="F48" s="89"/>
      <c r="G48" s="89"/>
      <c r="H48" s="181"/>
      <c r="I48" s="93"/>
      <c r="J48" s="68"/>
      <c r="K48" s="68"/>
      <c r="L48" s="108"/>
      <c r="M48" s="89"/>
      <c r="N48" s="89"/>
    </row>
    <row r="49" spans="1:14" ht="12" customHeight="1">
      <c r="A49" s="89"/>
      <c r="B49" s="164" t="s">
        <v>26</v>
      </c>
      <c r="C49" s="165"/>
      <c r="D49" s="16">
        <v>2</v>
      </c>
      <c r="E49" s="108">
        <f t="shared" si="1"/>
        <v>0</v>
      </c>
      <c r="F49" s="89"/>
      <c r="G49" s="89"/>
      <c r="H49" s="181"/>
      <c r="I49" s="93"/>
      <c r="J49" s="15" t="s">
        <v>48</v>
      </c>
      <c r="K49" s="16">
        <v>3</v>
      </c>
      <c r="L49" s="108">
        <f t="shared" si="2"/>
        <v>0</v>
      </c>
      <c r="M49" s="89"/>
      <c r="N49" s="89"/>
    </row>
    <row r="50" spans="1:14" ht="12" customHeight="1">
      <c r="A50" s="89"/>
      <c r="B50" s="164" t="s">
        <v>53</v>
      </c>
      <c r="C50" s="165"/>
      <c r="D50" s="16">
        <v>4</v>
      </c>
      <c r="E50" s="108">
        <f t="shared" si="1"/>
        <v>0</v>
      </c>
      <c r="F50" s="89"/>
      <c r="G50" s="89"/>
      <c r="H50" s="181"/>
      <c r="I50" s="93"/>
      <c r="J50" s="15" t="s">
        <v>50</v>
      </c>
      <c r="K50" s="16">
        <v>3</v>
      </c>
      <c r="L50" s="108">
        <f t="shared" si="2"/>
        <v>0</v>
      </c>
      <c r="M50" s="89"/>
      <c r="N50" s="89"/>
    </row>
    <row r="51" spans="1:14" ht="12" customHeight="1">
      <c r="A51" s="89"/>
      <c r="B51" s="164" t="s">
        <v>55</v>
      </c>
      <c r="C51" s="165"/>
      <c r="D51" s="16">
        <v>2</v>
      </c>
      <c r="E51" s="108">
        <f t="shared" si="1"/>
        <v>0</v>
      </c>
      <c r="F51" s="89"/>
      <c r="G51" s="89"/>
      <c r="H51" s="181"/>
      <c r="I51" s="93"/>
      <c r="J51" s="15" t="s">
        <v>24</v>
      </c>
      <c r="K51" s="16">
        <v>2</v>
      </c>
      <c r="L51" s="108">
        <f t="shared" si="2"/>
        <v>0</v>
      </c>
      <c r="M51" s="89"/>
      <c r="N51" s="89"/>
    </row>
    <row r="52" spans="1:14" ht="12" customHeight="1">
      <c r="A52" s="89"/>
      <c r="B52" s="164" t="s">
        <v>127</v>
      </c>
      <c r="C52" s="165"/>
      <c r="D52" s="16">
        <v>3</v>
      </c>
      <c r="E52" s="108">
        <f t="shared" si="1"/>
        <v>0</v>
      </c>
      <c r="F52" s="89"/>
      <c r="G52" s="89"/>
      <c r="H52" s="181"/>
      <c r="I52" s="93"/>
      <c r="J52" s="15" t="s">
        <v>52</v>
      </c>
      <c r="K52" s="16">
        <v>20</v>
      </c>
      <c r="L52" s="108">
        <f t="shared" si="2"/>
        <v>0</v>
      </c>
      <c r="M52" s="89"/>
      <c r="N52" s="89"/>
    </row>
    <row r="53" spans="1:14" ht="12" customHeight="1">
      <c r="A53" s="89"/>
      <c r="B53" s="164" t="s">
        <v>58</v>
      </c>
      <c r="C53" s="165"/>
      <c r="D53" s="16">
        <v>3</v>
      </c>
      <c r="E53" s="108">
        <f t="shared" si="1"/>
        <v>0</v>
      </c>
      <c r="F53" s="89"/>
      <c r="G53" s="89"/>
      <c r="H53" s="181"/>
      <c r="I53" s="93"/>
      <c r="J53" s="15" t="s">
        <v>54</v>
      </c>
      <c r="K53" s="16">
        <v>10</v>
      </c>
      <c r="L53" s="108">
        <f t="shared" si="2"/>
        <v>0</v>
      </c>
      <c r="M53" s="89"/>
      <c r="N53" s="89"/>
    </row>
    <row r="54" spans="1:14" ht="12" customHeight="1">
      <c r="A54" s="89"/>
      <c r="B54" s="164" t="s">
        <v>28</v>
      </c>
      <c r="C54" s="165"/>
      <c r="D54" s="16">
        <v>5</v>
      </c>
      <c r="E54" s="108">
        <f t="shared" si="1"/>
        <v>0</v>
      </c>
      <c r="F54" s="89"/>
      <c r="G54" s="89"/>
      <c r="H54" s="181"/>
      <c r="I54" s="93"/>
      <c r="J54" s="15" t="s">
        <v>56</v>
      </c>
      <c r="K54" s="16">
        <v>15</v>
      </c>
      <c r="L54" s="108">
        <f t="shared" si="2"/>
        <v>0</v>
      </c>
      <c r="M54" s="89"/>
      <c r="N54" s="89"/>
    </row>
    <row r="55" spans="1:14" ht="12" customHeight="1">
      <c r="A55" s="89"/>
      <c r="B55" s="164" t="s">
        <v>30</v>
      </c>
      <c r="C55" s="165"/>
      <c r="D55" s="16">
        <v>8</v>
      </c>
      <c r="E55" s="108">
        <f t="shared" si="1"/>
        <v>0</v>
      </c>
      <c r="F55" s="89"/>
      <c r="G55" s="89"/>
      <c r="H55" s="181"/>
      <c r="I55" s="93"/>
      <c r="J55" s="15" t="s">
        <v>57</v>
      </c>
      <c r="K55" s="16">
        <v>6</v>
      </c>
      <c r="L55" s="108">
        <f t="shared" si="2"/>
        <v>0</v>
      </c>
      <c r="M55" s="89"/>
      <c r="N55" s="89"/>
    </row>
    <row r="56" spans="1:14" ht="12" customHeight="1">
      <c r="A56" s="89"/>
      <c r="B56" s="164" t="s">
        <v>62</v>
      </c>
      <c r="C56" s="165"/>
      <c r="D56" s="16">
        <v>10</v>
      </c>
      <c r="E56" s="108">
        <f t="shared" si="1"/>
        <v>0</v>
      </c>
      <c r="F56" s="89"/>
      <c r="G56" s="89"/>
      <c r="H56" s="181"/>
      <c r="I56" s="93"/>
      <c r="J56" s="15" t="s">
        <v>59</v>
      </c>
      <c r="K56" s="16">
        <v>7</v>
      </c>
      <c r="L56" s="108">
        <f t="shared" si="2"/>
        <v>0</v>
      </c>
      <c r="M56" s="89"/>
      <c r="N56" s="89"/>
    </row>
    <row r="57" spans="1:14" ht="12" customHeight="1">
      <c r="A57" s="89"/>
      <c r="B57" s="144"/>
      <c r="C57" s="145"/>
      <c r="D57" s="76"/>
      <c r="E57" s="108">
        <f t="shared" si="1"/>
        <v>0</v>
      </c>
      <c r="F57" s="89"/>
      <c r="G57" s="89"/>
      <c r="H57" s="181"/>
      <c r="I57" s="93"/>
      <c r="J57" s="15" t="s">
        <v>60</v>
      </c>
      <c r="K57" s="16">
        <v>2</v>
      </c>
      <c r="L57" s="108">
        <f t="shared" si="2"/>
        <v>0</v>
      </c>
      <c r="M57" s="89"/>
      <c r="N57" s="89"/>
    </row>
    <row r="58" spans="1:14" ht="12" customHeight="1">
      <c r="A58" s="89"/>
      <c r="B58" s="162"/>
      <c r="C58" s="163"/>
      <c r="D58" s="91"/>
      <c r="E58" s="108">
        <f t="shared" si="1"/>
        <v>0</v>
      </c>
      <c r="F58" s="89"/>
      <c r="G58" s="89"/>
      <c r="H58" s="181"/>
      <c r="I58" s="93"/>
      <c r="J58" s="15" t="s">
        <v>61</v>
      </c>
      <c r="K58" s="16">
        <v>15</v>
      </c>
      <c r="L58" s="108">
        <f t="shared" si="2"/>
        <v>0</v>
      </c>
      <c r="M58" s="89"/>
      <c r="N58" s="89"/>
    </row>
    <row r="59" spans="1:14" ht="12" customHeight="1">
      <c r="A59" s="89"/>
      <c r="B59" s="187"/>
      <c r="C59" s="188"/>
      <c r="D59" s="91"/>
      <c r="E59" s="108">
        <f t="shared" si="1"/>
        <v>0</v>
      </c>
      <c r="F59" s="89"/>
      <c r="G59" s="89"/>
      <c r="H59" s="181"/>
      <c r="I59" s="93"/>
      <c r="J59" s="15" t="s">
        <v>63</v>
      </c>
      <c r="K59" s="16">
        <v>8</v>
      </c>
      <c r="L59" s="108">
        <f t="shared" si="2"/>
        <v>0</v>
      </c>
      <c r="M59" s="89"/>
      <c r="N59" s="89"/>
    </row>
    <row r="60" spans="1:14" ht="12" customHeight="1">
      <c r="A60" s="89"/>
      <c r="B60" s="192"/>
      <c r="C60" s="193"/>
      <c r="D60" s="91"/>
      <c r="E60" s="108">
        <f t="shared" si="1"/>
        <v>0</v>
      </c>
      <c r="F60" s="89"/>
      <c r="G60" s="89"/>
      <c r="H60" s="181"/>
      <c r="I60" s="93"/>
      <c r="J60" s="15" t="s">
        <v>64</v>
      </c>
      <c r="K60" s="16">
        <v>1</v>
      </c>
      <c r="L60" s="108">
        <f t="shared" si="2"/>
        <v>0</v>
      </c>
      <c r="M60" s="89"/>
      <c r="N60" s="89"/>
    </row>
    <row r="61" spans="1:14" ht="12" customHeight="1">
      <c r="A61" s="89"/>
      <c r="B61" s="187"/>
      <c r="C61" s="188"/>
      <c r="D61" s="91"/>
      <c r="E61" s="108">
        <f t="shared" si="1"/>
        <v>0</v>
      </c>
      <c r="F61" s="89"/>
      <c r="G61" s="89"/>
      <c r="H61" s="181"/>
      <c r="I61" s="93"/>
      <c r="J61" s="15" t="s">
        <v>65</v>
      </c>
      <c r="K61" s="16">
        <v>2</v>
      </c>
      <c r="L61" s="108">
        <f t="shared" si="2"/>
        <v>0</v>
      </c>
      <c r="M61" s="89"/>
      <c r="N61" s="89"/>
    </row>
    <row r="62" spans="1:14" ht="11.25" customHeight="1">
      <c r="A62" s="89"/>
      <c r="B62" s="171" t="s">
        <v>44</v>
      </c>
      <c r="C62" s="165"/>
      <c r="D62" s="13"/>
      <c r="E62" s="173">
        <f>SUM(E21:E61)</f>
        <v>0</v>
      </c>
      <c r="F62" s="174"/>
      <c r="G62" s="175"/>
      <c r="H62" s="181"/>
      <c r="I62" s="89"/>
      <c r="J62" s="15" t="s">
        <v>67</v>
      </c>
      <c r="K62" s="16">
        <v>4</v>
      </c>
      <c r="L62" s="108">
        <f t="shared" si="2"/>
        <v>0</v>
      </c>
      <c r="M62" s="89"/>
      <c r="N62" s="89"/>
    </row>
    <row r="63" spans="1:14" ht="11.25" customHeight="1">
      <c r="A63" s="89"/>
      <c r="B63" s="49"/>
      <c r="C63" s="37"/>
      <c r="D63" s="13"/>
      <c r="E63" s="91"/>
      <c r="F63" s="91"/>
      <c r="G63" s="91"/>
      <c r="H63" s="181"/>
      <c r="I63" s="89"/>
      <c r="J63" s="78"/>
      <c r="K63" s="76"/>
      <c r="L63" s="108">
        <f t="shared" si="2"/>
        <v>0</v>
      </c>
      <c r="M63" s="89"/>
      <c r="N63" s="89"/>
    </row>
    <row r="64" spans="1:14" ht="12" customHeight="1">
      <c r="A64" s="89"/>
      <c r="B64" s="183" t="s">
        <v>68</v>
      </c>
      <c r="C64" s="165"/>
      <c r="D64" s="13"/>
      <c r="E64" s="89"/>
      <c r="F64" s="89"/>
      <c r="G64" s="89"/>
      <c r="H64" s="181"/>
      <c r="I64" s="93"/>
      <c r="J64" s="75"/>
      <c r="K64" s="110"/>
      <c r="L64" s="108">
        <f t="shared" si="2"/>
        <v>0</v>
      </c>
      <c r="M64" s="89"/>
      <c r="N64" s="89"/>
    </row>
    <row r="65" spans="1:14" ht="12" customHeight="1">
      <c r="A65" s="89"/>
      <c r="B65" s="191" t="s">
        <v>66</v>
      </c>
      <c r="C65" s="191"/>
      <c r="D65" s="19">
        <v>1</v>
      </c>
      <c r="E65" s="108">
        <f aca="true" t="shared" si="3" ref="E65:E70">A65*D65</f>
        <v>0</v>
      </c>
      <c r="F65" s="89"/>
      <c r="G65" s="89"/>
      <c r="H65" s="181"/>
      <c r="I65" s="93"/>
      <c r="J65" s="75"/>
      <c r="K65" s="110"/>
      <c r="L65" s="108">
        <f t="shared" si="2"/>
        <v>0</v>
      </c>
      <c r="M65" s="96"/>
      <c r="N65" s="96"/>
    </row>
    <row r="66" spans="1:14" ht="12" customHeight="1">
      <c r="A66" s="89"/>
      <c r="B66" s="191" t="s">
        <v>41</v>
      </c>
      <c r="C66" s="191"/>
      <c r="D66" s="21">
        <v>1.5</v>
      </c>
      <c r="E66" s="108">
        <f t="shared" si="3"/>
        <v>0</v>
      </c>
      <c r="F66" s="89"/>
      <c r="G66" s="89"/>
      <c r="H66" s="181"/>
      <c r="I66" s="93"/>
      <c r="J66" s="75"/>
      <c r="K66" s="110"/>
      <c r="L66" s="108">
        <f t="shared" si="2"/>
        <v>0</v>
      </c>
      <c r="M66" s="89"/>
      <c r="N66" s="89"/>
    </row>
    <row r="67" spans="1:14" ht="12" customHeight="1">
      <c r="A67" s="89"/>
      <c r="B67" s="148"/>
      <c r="C67" s="149"/>
      <c r="D67" s="21"/>
      <c r="E67" s="108"/>
      <c r="F67" s="89"/>
      <c r="G67" s="89"/>
      <c r="H67" s="181"/>
      <c r="I67" s="93"/>
      <c r="J67" s="75"/>
      <c r="K67" s="110"/>
      <c r="L67" s="108">
        <f t="shared" si="2"/>
        <v>0</v>
      </c>
      <c r="M67" s="89"/>
      <c r="N67" s="89"/>
    </row>
    <row r="68" spans="1:14" ht="12" customHeight="1">
      <c r="A68" s="89"/>
      <c r="B68" s="191" t="s">
        <v>43</v>
      </c>
      <c r="C68" s="191"/>
      <c r="D68" s="16">
        <v>1</v>
      </c>
      <c r="E68" s="108">
        <f t="shared" si="3"/>
        <v>0</v>
      </c>
      <c r="F68" s="89"/>
      <c r="G68" s="89"/>
      <c r="H68" s="181"/>
      <c r="I68" s="93"/>
      <c r="J68" s="75"/>
      <c r="K68" s="110"/>
      <c r="L68" s="108">
        <f t="shared" si="2"/>
        <v>0</v>
      </c>
      <c r="M68" s="89"/>
      <c r="N68" s="89"/>
    </row>
    <row r="69" spans="1:14" ht="12" customHeight="1">
      <c r="A69" s="89"/>
      <c r="B69" s="191" t="s">
        <v>135</v>
      </c>
      <c r="C69" s="191"/>
      <c r="D69" s="16">
        <v>8</v>
      </c>
      <c r="E69" s="108">
        <f t="shared" si="3"/>
        <v>0</v>
      </c>
      <c r="F69" s="89"/>
      <c r="G69" s="89"/>
      <c r="H69" s="181"/>
      <c r="I69" s="93"/>
      <c r="J69" s="75"/>
      <c r="K69" s="110"/>
      <c r="L69" s="108">
        <f t="shared" si="2"/>
        <v>0</v>
      </c>
      <c r="M69" s="89"/>
      <c r="N69" s="89"/>
    </row>
    <row r="70" spans="1:14" ht="12" customHeight="1">
      <c r="A70" s="89"/>
      <c r="B70" s="191" t="s">
        <v>136</v>
      </c>
      <c r="C70" s="191"/>
      <c r="D70" s="16">
        <v>4</v>
      </c>
      <c r="E70" s="108">
        <f t="shared" si="3"/>
        <v>0</v>
      </c>
      <c r="F70" s="89"/>
      <c r="G70" s="89"/>
      <c r="H70" s="200"/>
      <c r="I70" s="23"/>
      <c r="J70" s="46" t="s">
        <v>44</v>
      </c>
      <c r="K70" s="87"/>
      <c r="L70" s="173">
        <f>SUM(L45:L69)</f>
        <v>0</v>
      </c>
      <c r="M70" s="195"/>
      <c r="N70" s="196"/>
    </row>
    <row r="71" spans="1:14" ht="12" customHeight="1">
      <c r="A71" s="61"/>
      <c r="B71" s="80"/>
      <c r="C71" s="80"/>
      <c r="D71" s="81"/>
      <c r="E71" s="61"/>
      <c r="F71" s="61"/>
      <c r="G71" s="61"/>
      <c r="H71" s="82"/>
      <c r="I71" s="83"/>
      <c r="J71" s="84"/>
      <c r="K71" s="85"/>
      <c r="L71" s="97"/>
      <c r="M71" s="97"/>
      <c r="N71" s="97"/>
    </row>
    <row r="72" spans="1:14" ht="12" customHeight="1">
      <c r="A72" s="114" t="s">
        <v>144</v>
      </c>
      <c r="B72" s="24"/>
      <c r="C72" s="25"/>
      <c r="D72" s="114"/>
      <c r="E72" s="24"/>
      <c r="F72" s="26"/>
      <c r="G72" s="24"/>
      <c r="H72" s="24"/>
      <c r="I72" s="25"/>
      <c r="J72" s="24"/>
      <c r="K72" s="24"/>
      <c r="L72" s="98"/>
      <c r="M72" s="98"/>
      <c r="N72" s="98"/>
    </row>
    <row r="73" spans="1:14" ht="36" customHeight="1">
      <c r="A73" s="11" t="s">
        <v>0</v>
      </c>
      <c r="B73" s="189" t="s">
        <v>1</v>
      </c>
      <c r="C73" s="190"/>
      <c r="D73" s="12" t="s">
        <v>2</v>
      </c>
      <c r="E73" s="12" t="s">
        <v>3</v>
      </c>
      <c r="F73" s="12" t="s">
        <v>4</v>
      </c>
      <c r="G73" s="12" t="s">
        <v>5</v>
      </c>
      <c r="H73" s="180"/>
      <c r="I73" s="27" t="s">
        <v>0</v>
      </c>
      <c r="J73" s="27" t="s">
        <v>1</v>
      </c>
      <c r="K73" s="28" t="s">
        <v>2</v>
      </c>
      <c r="L73" s="99" t="s">
        <v>3</v>
      </c>
      <c r="M73" s="99" t="s">
        <v>4</v>
      </c>
      <c r="N73" s="99" t="s">
        <v>5</v>
      </c>
    </row>
    <row r="74" spans="1:14" s="77" customFormat="1" ht="12" customHeight="1">
      <c r="A74" s="89"/>
      <c r="B74" s="183" t="s">
        <v>71</v>
      </c>
      <c r="C74" s="184"/>
      <c r="D74" s="119"/>
      <c r="E74" s="14"/>
      <c r="F74" s="14"/>
      <c r="G74" s="14"/>
      <c r="H74" s="181"/>
      <c r="I74" s="86"/>
      <c r="J74" s="15" t="s">
        <v>100</v>
      </c>
      <c r="K74" s="29">
        <v>4</v>
      </c>
      <c r="L74" s="108">
        <f aca="true" t="shared" si="4" ref="L74:L85">I74*K74</f>
        <v>0</v>
      </c>
      <c r="M74" s="89"/>
      <c r="N74" s="89"/>
    </row>
    <row r="75" spans="1:14" s="77" customFormat="1" ht="12" customHeight="1">
      <c r="A75" s="89"/>
      <c r="B75" s="164" t="s">
        <v>66</v>
      </c>
      <c r="C75" s="176"/>
      <c r="D75" s="120">
        <v>1</v>
      </c>
      <c r="E75" s="108">
        <f aca="true" t="shared" si="5" ref="E75:E102">A75*D75</f>
        <v>0</v>
      </c>
      <c r="F75" s="89"/>
      <c r="G75" s="89"/>
      <c r="H75" s="181"/>
      <c r="I75" s="86"/>
      <c r="J75" s="15" t="s">
        <v>55</v>
      </c>
      <c r="K75" s="29">
        <v>2</v>
      </c>
      <c r="L75" s="108">
        <f t="shared" si="4"/>
        <v>0</v>
      </c>
      <c r="M75" s="89"/>
      <c r="N75" s="89"/>
    </row>
    <row r="76" spans="1:14" s="77" customFormat="1" ht="12" customHeight="1">
      <c r="A76" s="89"/>
      <c r="B76" s="164" t="s">
        <v>41</v>
      </c>
      <c r="C76" s="176"/>
      <c r="D76" s="121">
        <v>1.5</v>
      </c>
      <c r="E76" s="108">
        <f t="shared" si="5"/>
        <v>0</v>
      </c>
      <c r="F76" s="89"/>
      <c r="G76" s="89"/>
      <c r="H76" s="181"/>
      <c r="I76" s="86"/>
      <c r="J76" s="15" t="s">
        <v>58</v>
      </c>
      <c r="K76" s="29">
        <v>3</v>
      </c>
      <c r="L76" s="108">
        <f t="shared" si="4"/>
        <v>0</v>
      </c>
      <c r="M76" s="89"/>
      <c r="N76" s="89"/>
    </row>
    <row r="77" spans="1:14" s="77" customFormat="1" ht="12" customHeight="1">
      <c r="A77" s="89"/>
      <c r="B77" s="164" t="s">
        <v>82</v>
      </c>
      <c r="C77" s="177"/>
      <c r="D77" s="120">
        <v>6</v>
      </c>
      <c r="E77" s="108">
        <f t="shared" si="5"/>
        <v>0</v>
      </c>
      <c r="F77" s="89"/>
      <c r="G77" s="89"/>
      <c r="H77" s="181"/>
      <c r="I77" s="86"/>
      <c r="J77" s="15" t="s">
        <v>80</v>
      </c>
      <c r="K77" s="29">
        <v>5</v>
      </c>
      <c r="L77" s="108">
        <f t="shared" si="4"/>
        <v>0</v>
      </c>
      <c r="M77" s="89"/>
      <c r="N77" s="89"/>
    </row>
    <row r="78" spans="1:14" s="77" customFormat="1" ht="12" customHeight="1">
      <c r="A78" s="89"/>
      <c r="B78" s="41"/>
      <c r="C78" s="38"/>
      <c r="D78" s="13"/>
      <c r="E78" s="108"/>
      <c r="F78" s="89"/>
      <c r="G78" s="89"/>
      <c r="H78" s="181"/>
      <c r="I78" s="86"/>
      <c r="J78" s="15" t="s">
        <v>81</v>
      </c>
      <c r="K78" s="29">
        <v>8</v>
      </c>
      <c r="L78" s="108">
        <f t="shared" si="4"/>
        <v>0</v>
      </c>
      <c r="M78" s="89"/>
      <c r="N78" s="89"/>
    </row>
    <row r="79" spans="1:14" s="77" customFormat="1" ht="12" customHeight="1">
      <c r="A79" s="89"/>
      <c r="B79" s="164" t="s">
        <v>8</v>
      </c>
      <c r="C79" s="177"/>
      <c r="D79" s="120">
        <v>8</v>
      </c>
      <c r="E79" s="108">
        <f t="shared" si="5"/>
        <v>0</v>
      </c>
      <c r="F79" s="89"/>
      <c r="G79" s="89"/>
      <c r="H79" s="181"/>
      <c r="I79" s="86"/>
      <c r="J79" s="15" t="s">
        <v>101</v>
      </c>
      <c r="K79" s="29">
        <v>4</v>
      </c>
      <c r="L79" s="108">
        <f t="shared" si="4"/>
        <v>0</v>
      </c>
      <c r="M79" s="89"/>
      <c r="N79" s="89"/>
    </row>
    <row r="80" spans="1:14" s="77" customFormat="1" ht="12" customHeight="1">
      <c r="A80" s="89"/>
      <c r="B80" s="164" t="s">
        <v>10</v>
      </c>
      <c r="C80" s="177"/>
      <c r="D80" s="120">
        <v>10</v>
      </c>
      <c r="E80" s="108">
        <f t="shared" si="5"/>
        <v>0</v>
      </c>
      <c r="F80" s="89"/>
      <c r="G80" s="89"/>
      <c r="H80" s="181"/>
      <c r="I80" s="86"/>
      <c r="J80" s="15" t="s">
        <v>102</v>
      </c>
      <c r="K80" s="29">
        <v>5</v>
      </c>
      <c r="L80" s="108">
        <f t="shared" si="4"/>
        <v>0</v>
      </c>
      <c r="M80" s="89"/>
      <c r="N80" s="89"/>
    </row>
    <row r="81" spans="1:14" s="77" customFormat="1" ht="12" customHeight="1">
      <c r="A81" s="89"/>
      <c r="B81" s="164" t="s">
        <v>72</v>
      </c>
      <c r="C81" s="177"/>
      <c r="D81" s="120">
        <v>10</v>
      </c>
      <c r="E81" s="108">
        <f t="shared" si="5"/>
        <v>0</v>
      </c>
      <c r="F81" s="89"/>
      <c r="G81" s="89"/>
      <c r="H81" s="181"/>
      <c r="I81" s="86"/>
      <c r="J81" s="75"/>
      <c r="K81" s="110"/>
      <c r="L81" s="108">
        <f t="shared" si="4"/>
        <v>0</v>
      </c>
      <c r="M81" s="89"/>
      <c r="N81" s="89"/>
    </row>
    <row r="82" spans="1:14" s="77" customFormat="1" ht="12" customHeight="1">
      <c r="A82" s="89"/>
      <c r="B82" s="164" t="s">
        <v>73</v>
      </c>
      <c r="C82" s="177"/>
      <c r="D82" s="120">
        <v>3</v>
      </c>
      <c r="E82" s="108">
        <f t="shared" si="5"/>
        <v>0</v>
      </c>
      <c r="F82" s="89"/>
      <c r="G82" s="89"/>
      <c r="H82" s="181"/>
      <c r="I82" s="86"/>
      <c r="K82" s="110"/>
      <c r="L82" s="108">
        <f t="shared" si="4"/>
        <v>0</v>
      </c>
      <c r="M82" s="89"/>
      <c r="N82" s="89"/>
    </row>
    <row r="83" spans="1:14" s="77" customFormat="1" ht="12" customHeight="1">
      <c r="A83" s="89"/>
      <c r="B83" s="164" t="s">
        <v>16</v>
      </c>
      <c r="C83" s="177"/>
      <c r="D83" s="120">
        <v>1</v>
      </c>
      <c r="E83" s="108">
        <f t="shared" si="5"/>
        <v>0</v>
      </c>
      <c r="F83" s="89"/>
      <c r="G83" s="89"/>
      <c r="H83" s="181"/>
      <c r="I83" s="86"/>
      <c r="J83" s="75"/>
      <c r="K83" s="110"/>
      <c r="L83" s="108">
        <f t="shared" si="4"/>
        <v>0</v>
      </c>
      <c r="M83" s="89"/>
      <c r="N83" s="89"/>
    </row>
    <row r="84" spans="1:14" s="77" customFormat="1" ht="12" customHeight="1">
      <c r="A84" s="89"/>
      <c r="B84" s="164" t="s">
        <v>24</v>
      </c>
      <c r="C84" s="177"/>
      <c r="D84" s="120">
        <v>2</v>
      </c>
      <c r="E84" s="108">
        <f t="shared" si="5"/>
        <v>0</v>
      </c>
      <c r="F84" s="89"/>
      <c r="G84" s="89"/>
      <c r="H84" s="181"/>
      <c r="I84" s="86"/>
      <c r="J84" s="75"/>
      <c r="K84" s="110"/>
      <c r="L84" s="108">
        <f t="shared" si="4"/>
        <v>0</v>
      </c>
      <c r="M84" s="89"/>
      <c r="N84" s="89"/>
    </row>
    <row r="85" spans="1:14" s="77" customFormat="1" ht="12" customHeight="1">
      <c r="A85" s="89"/>
      <c r="B85" s="36" t="s">
        <v>74</v>
      </c>
      <c r="C85" s="10"/>
      <c r="D85" s="120">
        <v>16</v>
      </c>
      <c r="E85" s="108">
        <f t="shared" si="5"/>
        <v>0</v>
      </c>
      <c r="F85" s="89"/>
      <c r="G85" s="89"/>
      <c r="H85" s="181"/>
      <c r="I85" s="86"/>
      <c r="J85" s="78"/>
      <c r="K85" s="79"/>
      <c r="L85" s="108">
        <f t="shared" si="4"/>
        <v>0</v>
      </c>
      <c r="M85" s="89"/>
      <c r="N85" s="89"/>
    </row>
    <row r="86" spans="1:14" s="77" customFormat="1" ht="12" customHeight="1">
      <c r="A86" s="89"/>
      <c r="B86" s="36" t="s">
        <v>75</v>
      </c>
      <c r="C86" s="10"/>
      <c r="D86" s="120">
        <v>5</v>
      </c>
      <c r="E86" s="108">
        <f t="shared" si="5"/>
        <v>0</v>
      </c>
      <c r="F86" s="89"/>
      <c r="G86" s="89"/>
      <c r="H86" s="181"/>
      <c r="I86" s="86"/>
      <c r="J86" s="46" t="s">
        <v>44</v>
      </c>
      <c r="K86" s="29"/>
      <c r="L86" s="173">
        <f>SUM(E125:E137)+SUM(L74:L85)</f>
        <v>0</v>
      </c>
      <c r="M86" s="195"/>
      <c r="N86" s="196"/>
    </row>
    <row r="87" spans="1:14" s="77" customFormat="1" ht="12" customHeight="1">
      <c r="A87" s="89"/>
      <c r="B87" s="36" t="s">
        <v>59</v>
      </c>
      <c r="C87" s="10"/>
      <c r="D87" s="120">
        <v>7</v>
      </c>
      <c r="E87" s="108">
        <f t="shared" si="5"/>
        <v>0</v>
      </c>
      <c r="F87" s="89"/>
      <c r="G87" s="89"/>
      <c r="H87" s="181"/>
      <c r="I87" s="86"/>
      <c r="J87"/>
      <c r="K87" s="29"/>
      <c r="L87" s="95"/>
      <c r="M87" s="95"/>
      <c r="N87" s="95"/>
    </row>
    <row r="88" spans="1:14" s="77" customFormat="1" ht="12" customHeight="1">
      <c r="A88" s="89"/>
      <c r="B88" s="36" t="s">
        <v>88</v>
      </c>
      <c r="C88" s="10"/>
      <c r="D88" s="120">
        <v>1</v>
      </c>
      <c r="E88" s="108">
        <f t="shared" si="5"/>
        <v>0</v>
      </c>
      <c r="F88" s="89"/>
      <c r="G88" s="89"/>
      <c r="H88" s="181"/>
      <c r="I88" s="86"/>
      <c r="J88" s="44" t="s">
        <v>103</v>
      </c>
      <c r="K88" s="30"/>
      <c r="L88" s="89"/>
      <c r="M88" s="89"/>
      <c r="N88" s="89"/>
    </row>
    <row r="89" spans="1:14" s="77" customFormat="1" ht="12" customHeight="1">
      <c r="A89" s="89"/>
      <c r="B89" s="36" t="s">
        <v>60</v>
      </c>
      <c r="C89" s="10"/>
      <c r="D89" s="120">
        <v>2</v>
      </c>
      <c r="E89" s="108">
        <f t="shared" si="5"/>
        <v>0</v>
      </c>
      <c r="F89" s="89"/>
      <c r="G89" s="89"/>
      <c r="H89" s="181"/>
      <c r="I89" s="86"/>
      <c r="J89" s="15" t="s">
        <v>66</v>
      </c>
      <c r="K89" s="16">
        <v>1</v>
      </c>
      <c r="L89" s="108">
        <f aca="true" t="shared" si="6" ref="L89:L118">I89*K89</f>
        <v>0</v>
      </c>
      <c r="M89" s="89"/>
      <c r="N89" s="89"/>
    </row>
    <row r="90" spans="1:14" s="77" customFormat="1" ht="12" customHeight="1">
      <c r="A90" s="89"/>
      <c r="B90" s="36" t="s">
        <v>76</v>
      </c>
      <c r="C90" s="10"/>
      <c r="D90" s="120">
        <v>15</v>
      </c>
      <c r="E90" s="108">
        <f t="shared" si="5"/>
        <v>0</v>
      </c>
      <c r="F90" s="89"/>
      <c r="G90" s="89"/>
      <c r="H90" s="181"/>
      <c r="I90" s="86"/>
      <c r="J90" s="15" t="s">
        <v>41</v>
      </c>
      <c r="K90" s="21">
        <v>1.5</v>
      </c>
      <c r="L90" s="108">
        <f t="shared" si="6"/>
        <v>0</v>
      </c>
      <c r="M90" s="89"/>
      <c r="N90" s="89"/>
    </row>
    <row r="91" spans="1:14" s="77" customFormat="1" ht="12" customHeight="1">
      <c r="A91" s="89"/>
      <c r="B91" s="36" t="s">
        <v>77</v>
      </c>
      <c r="C91" s="10"/>
      <c r="D91" s="120">
        <v>8</v>
      </c>
      <c r="E91" s="108">
        <f t="shared" si="5"/>
        <v>0</v>
      </c>
      <c r="F91" s="89"/>
      <c r="G91" s="89"/>
      <c r="H91" s="181"/>
      <c r="I91" s="86"/>
      <c r="J91"/>
      <c r="K91" s="48"/>
      <c r="L91" s="108"/>
      <c r="M91" s="89"/>
      <c r="N91" s="89"/>
    </row>
    <row r="92" spans="1:14" s="77" customFormat="1" ht="12" customHeight="1">
      <c r="A92" s="89"/>
      <c r="B92" s="36" t="s">
        <v>78</v>
      </c>
      <c r="C92" s="10"/>
      <c r="D92" s="120">
        <v>7</v>
      </c>
      <c r="E92" s="108">
        <f t="shared" si="5"/>
        <v>0</v>
      </c>
      <c r="F92" s="89"/>
      <c r="G92" s="89"/>
      <c r="H92" s="181"/>
      <c r="I92" s="86"/>
      <c r="J92" s="15" t="s">
        <v>104</v>
      </c>
      <c r="K92" s="29">
        <v>1</v>
      </c>
      <c r="L92" s="108">
        <f t="shared" si="6"/>
        <v>0</v>
      </c>
      <c r="M92" s="96"/>
      <c r="N92" s="96"/>
    </row>
    <row r="93" spans="1:14" s="77" customFormat="1" ht="12" customHeight="1">
      <c r="A93" s="89"/>
      <c r="B93" s="36" t="s">
        <v>79</v>
      </c>
      <c r="C93" s="10"/>
      <c r="D93" s="120">
        <v>4</v>
      </c>
      <c r="E93" s="108">
        <f t="shared" si="5"/>
        <v>0</v>
      </c>
      <c r="F93" s="89"/>
      <c r="G93" s="89"/>
      <c r="H93" s="181"/>
      <c r="I93" s="86"/>
      <c r="J93" s="15" t="s">
        <v>105</v>
      </c>
      <c r="K93" s="29">
        <v>1</v>
      </c>
      <c r="L93" s="108">
        <f t="shared" si="6"/>
        <v>0</v>
      </c>
      <c r="M93" s="95"/>
      <c r="N93" s="95"/>
    </row>
    <row r="94" spans="1:14" s="77" customFormat="1" ht="12" customHeight="1">
      <c r="A94" s="89"/>
      <c r="B94" s="36" t="s">
        <v>65</v>
      </c>
      <c r="C94" s="10"/>
      <c r="D94" s="120">
        <v>2</v>
      </c>
      <c r="E94" s="108">
        <f t="shared" si="5"/>
        <v>0</v>
      </c>
      <c r="F94" s="89"/>
      <c r="G94" s="89"/>
      <c r="H94" s="181"/>
      <c r="I94" s="86"/>
      <c r="J94" s="31" t="s">
        <v>106</v>
      </c>
      <c r="K94" s="29">
        <v>1</v>
      </c>
      <c r="L94" s="108">
        <f t="shared" si="6"/>
        <v>0</v>
      </c>
      <c r="M94" s="89"/>
      <c r="N94" s="89"/>
    </row>
    <row r="95" spans="1:14" s="77" customFormat="1" ht="12" customHeight="1">
      <c r="A95" s="89"/>
      <c r="B95" s="36" t="s">
        <v>58</v>
      </c>
      <c r="C95" s="10"/>
      <c r="D95" s="120">
        <v>3</v>
      </c>
      <c r="E95" s="108">
        <f t="shared" si="5"/>
        <v>0</v>
      </c>
      <c r="F95" s="89"/>
      <c r="G95" s="89"/>
      <c r="H95" s="181"/>
      <c r="I95" s="86"/>
      <c r="J95" s="31" t="s">
        <v>107</v>
      </c>
      <c r="K95" s="29">
        <v>2</v>
      </c>
      <c r="L95" s="108">
        <f t="shared" si="6"/>
        <v>0</v>
      </c>
      <c r="M95" s="89"/>
      <c r="N95" s="89"/>
    </row>
    <row r="96" spans="1:14" s="77" customFormat="1" ht="12" customHeight="1">
      <c r="A96" s="89"/>
      <c r="B96" s="36" t="s">
        <v>80</v>
      </c>
      <c r="C96" s="10"/>
      <c r="D96" s="120">
        <v>5</v>
      </c>
      <c r="E96" s="108">
        <f t="shared" si="5"/>
        <v>0</v>
      </c>
      <c r="F96" s="89"/>
      <c r="G96" s="89"/>
      <c r="H96" s="181"/>
      <c r="I96" s="86"/>
      <c r="J96" s="20" t="s">
        <v>108</v>
      </c>
      <c r="K96" s="29">
        <v>5</v>
      </c>
      <c r="L96" s="108">
        <f t="shared" si="6"/>
        <v>0</v>
      </c>
      <c r="M96" s="89"/>
      <c r="N96" s="89"/>
    </row>
    <row r="97" spans="1:14" s="77" customFormat="1" ht="12" customHeight="1">
      <c r="A97" s="89"/>
      <c r="B97" s="185" t="s">
        <v>81</v>
      </c>
      <c r="C97" s="186"/>
      <c r="D97" s="120">
        <v>8</v>
      </c>
      <c r="E97" s="108">
        <f t="shared" si="5"/>
        <v>0</v>
      </c>
      <c r="F97" s="89"/>
      <c r="G97" s="89"/>
      <c r="H97" s="181"/>
      <c r="I97" s="105"/>
      <c r="J97" s="15" t="s">
        <v>109</v>
      </c>
      <c r="K97" s="29">
        <v>5</v>
      </c>
      <c r="L97" s="108">
        <f t="shared" si="6"/>
        <v>0</v>
      </c>
      <c r="M97" s="89"/>
      <c r="N97" s="89"/>
    </row>
    <row r="98" spans="1:14" s="77" customFormat="1" ht="12" customHeight="1">
      <c r="A98" s="89"/>
      <c r="B98" s="162"/>
      <c r="C98" s="163"/>
      <c r="D98" s="122"/>
      <c r="E98" s="108">
        <f t="shared" si="5"/>
        <v>0</v>
      </c>
      <c r="F98" s="89"/>
      <c r="G98" s="89"/>
      <c r="H98" s="181"/>
      <c r="I98" s="105"/>
      <c r="J98" s="15" t="s">
        <v>110</v>
      </c>
      <c r="K98" s="29">
        <v>1</v>
      </c>
      <c r="L98" s="108">
        <f t="shared" si="6"/>
        <v>0</v>
      </c>
      <c r="M98" s="89"/>
      <c r="N98" s="89"/>
    </row>
    <row r="99" spans="1:14" s="77" customFormat="1" ht="12" customHeight="1">
      <c r="A99" s="100"/>
      <c r="B99" s="162"/>
      <c r="C99" s="163"/>
      <c r="D99" s="123"/>
      <c r="E99" s="108">
        <f t="shared" si="5"/>
        <v>0</v>
      </c>
      <c r="F99" s="90"/>
      <c r="G99" s="90"/>
      <c r="H99" s="181"/>
      <c r="I99" s="86"/>
      <c r="J99" s="15" t="s">
        <v>111</v>
      </c>
      <c r="K99" s="29">
        <v>2</v>
      </c>
      <c r="L99" s="108">
        <f t="shared" si="6"/>
        <v>0</v>
      </c>
      <c r="M99" s="90"/>
      <c r="N99" s="90"/>
    </row>
    <row r="100" spans="1:14" s="77" customFormat="1" ht="12" customHeight="1">
      <c r="A100" s="101"/>
      <c r="B100" s="162"/>
      <c r="C100" s="163"/>
      <c r="D100" s="123"/>
      <c r="E100" s="108">
        <f t="shared" si="5"/>
        <v>0</v>
      </c>
      <c r="F100" s="89"/>
      <c r="G100" s="89"/>
      <c r="H100" s="181"/>
      <c r="I100" s="86"/>
      <c r="J100" s="15" t="s">
        <v>112</v>
      </c>
      <c r="K100" s="29">
        <v>2</v>
      </c>
      <c r="L100" s="108">
        <f t="shared" si="6"/>
        <v>0</v>
      </c>
      <c r="M100" s="89"/>
      <c r="N100" s="89"/>
    </row>
    <row r="101" spans="1:14" s="77" customFormat="1" ht="12" customHeight="1">
      <c r="A101" s="89"/>
      <c r="B101" s="178"/>
      <c r="C101" s="179"/>
      <c r="D101" s="124"/>
      <c r="E101" s="108">
        <f t="shared" si="5"/>
        <v>0</v>
      </c>
      <c r="F101" s="89"/>
      <c r="G101" s="89"/>
      <c r="H101" s="181"/>
      <c r="I101" s="86"/>
      <c r="J101" s="15" t="s">
        <v>113</v>
      </c>
      <c r="K101" s="29">
        <v>1</v>
      </c>
      <c r="L101" s="108">
        <f t="shared" si="6"/>
        <v>0</v>
      </c>
      <c r="M101" s="89"/>
      <c r="N101" s="89"/>
    </row>
    <row r="102" spans="1:14" s="77" customFormat="1" ht="12" customHeight="1">
      <c r="A102" s="89"/>
      <c r="B102" s="137"/>
      <c r="C102" s="138"/>
      <c r="D102" s="124"/>
      <c r="E102" s="108">
        <f t="shared" si="5"/>
        <v>0</v>
      </c>
      <c r="F102" s="89"/>
      <c r="G102" s="89"/>
      <c r="H102" s="181"/>
      <c r="I102" s="86"/>
      <c r="J102" s="15" t="s">
        <v>114</v>
      </c>
      <c r="K102" s="29">
        <v>5</v>
      </c>
      <c r="L102" s="108">
        <f t="shared" si="6"/>
        <v>0</v>
      </c>
      <c r="M102" s="89"/>
      <c r="N102" s="89"/>
    </row>
    <row r="103" spans="1:14" s="77" customFormat="1" ht="12" customHeight="1">
      <c r="A103" s="89"/>
      <c r="B103" s="171" t="s">
        <v>44</v>
      </c>
      <c r="C103" s="172"/>
      <c r="D103" s="125"/>
      <c r="E103" s="173">
        <f>SUM(E75:E102)</f>
        <v>0</v>
      </c>
      <c r="F103" s="174"/>
      <c r="G103" s="175"/>
      <c r="H103" s="181"/>
      <c r="I103" s="86"/>
      <c r="J103" s="15" t="s">
        <v>115</v>
      </c>
      <c r="K103" s="29">
        <v>2</v>
      </c>
      <c r="L103" s="108">
        <f t="shared" si="6"/>
        <v>0</v>
      </c>
      <c r="M103" s="89"/>
      <c r="N103" s="89"/>
    </row>
    <row r="104" spans="1:14" s="77" customFormat="1" ht="12" customHeight="1">
      <c r="A104" s="89"/>
      <c r="B104" s="159"/>
      <c r="C104" s="159"/>
      <c r="D104" s="126"/>
      <c r="E104" s="95"/>
      <c r="F104" s="95"/>
      <c r="G104" s="95"/>
      <c r="H104" s="181"/>
      <c r="I104" s="86"/>
      <c r="J104" s="15" t="s">
        <v>116</v>
      </c>
      <c r="K104" s="29">
        <v>4</v>
      </c>
      <c r="L104" s="108">
        <f t="shared" si="6"/>
        <v>0</v>
      </c>
      <c r="M104" s="89"/>
      <c r="N104" s="89"/>
    </row>
    <row r="105" spans="1:14" s="77" customFormat="1" ht="12" customHeight="1">
      <c r="A105" s="89"/>
      <c r="B105" s="41" t="s">
        <v>83</v>
      </c>
      <c r="C105" s="38"/>
      <c r="D105" s="127"/>
      <c r="E105" s="96"/>
      <c r="F105" s="96"/>
      <c r="G105" s="96"/>
      <c r="H105" s="181"/>
      <c r="I105" s="86"/>
      <c r="J105" s="15" t="s">
        <v>117</v>
      </c>
      <c r="K105" s="29">
        <v>4</v>
      </c>
      <c r="L105" s="108">
        <f t="shared" si="6"/>
        <v>0</v>
      </c>
      <c r="M105" s="89"/>
      <c r="N105" s="89"/>
    </row>
    <row r="106" spans="1:14" s="77" customFormat="1" ht="12" customHeight="1">
      <c r="A106" s="89"/>
      <c r="B106" s="36" t="s">
        <v>66</v>
      </c>
      <c r="C106" s="10"/>
      <c r="D106" s="128">
        <v>1</v>
      </c>
      <c r="E106" s="108">
        <f aca="true" t="shared" si="7" ref="E106:E120">A106*D106</f>
        <v>0</v>
      </c>
      <c r="F106" s="89"/>
      <c r="G106" s="89"/>
      <c r="H106" s="181"/>
      <c r="I106" s="86"/>
      <c r="J106" s="15" t="s">
        <v>118</v>
      </c>
      <c r="K106" s="29">
        <v>2</v>
      </c>
      <c r="L106" s="108">
        <f t="shared" si="6"/>
        <v>0</v>
      </c>
      <c r="M106" s="89"/>
      <c r="N106" s="89"/>
    </row>
    <row r="107" spans="1:14" s="77" customFormat="1" ht="11.25" customHeight="1">
      <c r="A107" s="89"/>
      <c r="B107" s="36" t="s">
        <v>41</v>
      </c>
      <c r="C107" s="10"/>
      <c r="D107" s="121">
        <v>1.5</v>
      </c>
      <c r="E107" s="108">
        <f t="shared" si="7"/>
        <v>0</v>
      </c>
      <c r="F107" s="95"/>
      <c r="G107" s="95"/>
      <c r="H107" s="181"/>
      <c r="I107" s="86"/>
      <c r="J107" s="15" t="s">
        <v>119</v>
      </c>
      <c r="K107" s="29">
        <v>4</v>
      </c>
      <c r="L107" s="108">
        <f t="shared" si="6"/>
        <v>0</v>
      </c>
      <c r="M107" s="89"/>
      <c r="N107" s="89"/>
    </row>
    <row r="108" spans="1:14" s="77" customFormat="1" ht="12" customHeight="1">
      <c r="A108" s="89"/>
      <c r="B108" s="159"/>
      <c r="C108" s="159"/>
      <c r="D108" s="116"/>
      <c r="E108" s="108"/>
      <c r="F108" s="89"/>
      <c r="G108" s="89"/>
      <c r="H108" s="181"/>
      <c r="I108" s="86"/>
      <c r="J108" s="15" t="s">
        <v>120</v>
      </c>
      <c r="K108" s="29">
        <v>4</v>
      </c>
      <c r="L108" s="108">
        <f t="shared" si="6"/>
        <v>0</v>
      </c>
      <c r="M108" s="89"/>
      <c r="N108" s="89"/>
    </row>
    <row r="109" spans="1:14" s="77" customFormat="1" ht="12" customHeight="1">
      <c r="A109" s="89"/>
      <c r="B109" s="36" t="s">
        <v>24</v>
      </c>
      <c r="C109" s="10"/>
      <c r="D109" s="120">
        <v>2</v>
      </c>
      <c r="E109" s="108">
        <f t="shared" si="7"/>
        <v>0</v>
      </c>
      <c r="F109" s="89"/>
      <c r="G109" s="89"/>
      <c r="H109" s="181"/>
      <c r="I109" s="86"/>
      <c r="J109" s="15" t="s">
        <v>121</v>
      </c>
      <c r="K109" s="29">
        <v>1</v>
      </c>
      <c r="L109" s="108">
        <f t="shared" si="6"/>
        <v>0</v>
      </c>
      <c r="M109" s="89"/>
      <c r="N109" s="89"/>
    </row>
    <row r="110" spans="1:14" s="77" customFormat="1" ht="12" customHeight="1">
      <c r="A110" s="89"/>
      <c r="B110" s="36" t="s">
        <v>89</v>
      </c>
      <c r="C110" s="10"/>
      <c r="D110" s="120">
        <v>2</v>
      </c>
      <c r="E110" s="108">
        <f t="shared" si="7"/>
        <v>0</v>
      </c>
      <c r="F110" s="89"/>
      <c r="G110" s="89"/>
      <c r="H110" s="181"/>
      <c r="I110" s="86"/>
      <c r="J110" s="15" t="s">
        <v>122</v>
      </c>
      <c r="K110" s="29">
        <v>3</v>
      </c>
      <c r="L110" s="108">
        <f t="shared" si="6"/>
        <v>0</v>
      </c>
      <c r="M110" s="89"/>
      <c r="N110" s="89"/>
    </row>
    <row r="111" spans="1:14" s="77" customFormat="1" ht="12" customHeight="1">
      <c r="A111" s="89"/>
      <c r="B111" s="36" t="s">
        <v>84</v>
      </c>
      <c r="C111" s="10"/>
      <c r="D111" s="120">
        <v>4</v>
      </c>
      <c r="E111" s="108">
        <f t="shared" si="7"/>
        <v>0</v>
      </c>
      <c r="F111" s="89"/>
      <c r="G111" s="89"/>
      <c r="H111" s="181"/>
      <c r="I111" s="86"/>
      <c r="J111" s="15" t="s">
        <v>123</v>
      </c>
      <c r="K111" s="29">
        <v>4</v>
      </c>
      <c r="L111" s="108">
        <f t="shared" si="6"/>
        <v>0</v>
      </c>
      <c r="M111" s="89"/>
      <c r="N111" s="89"/>
    </row>
    <row r="112" spans="1:14" s="77" customFormat="1" ht="12" customHeight="1">
      <c r="A112" s="89"/>
      <c r="B112" s="36" t="s">
        <v>65</v>
      </c>
      <c r="C112" s="10"/>
      <c r="D112" s="120">
        <v>2</v>
      </c>
      <c r="E112" s="108">
        <f t="shared" si="7"/>
        <v>0</v>
      </c>
      <c r="F112" s="89"/>
      <c r="G112" s="89"/>
      <c r="H112" s="181"/>
      <c r="I112" s="86"/>
      <c r="J112" s="15" t="s">
        <v>124</v>
      </c>
      <c r="K112" s="29">
        <v>2</v>
      </c>
      <c r="L112" s="108">
        <f t="shared" si="6"/>
        <v>0</v>
      </c>
      <c r="M112" s="89"/>
      <c r="N112" s="89"/>
    </row>
    <row r="113" spans="1:14" s="77" customFormat="1" ht="12" customHeight="1">
      <c r="A113" s="89"/>
      <c r="B113" s="36" t="s">
        <v>58</v>
      </c>
      <c r="C113" s="10"/>
      <c r="D113" s="120">
        <v>3</v>
      </c>
      <c r="E113" s="108">
        <f t="shared" si="7"/>
        <v>0</v>
      </c>
      <c r="F113" s="89"/>
      <c r="G113" s="89"/>
      <c r="H113" s="181"/>
      <c r="I113" s="86"/>
      <c r="J113" s="15" t="s">
        <v>125</v>
      </c>
      <c r="K113" s="29">
        <v>1</v>
      </c>
      <c r="L113" s="108">
        <f t="shared" si="6"/>
        <v>0</v>
      </c>
      <c r="M113" s="89"/>
      <c r="N113" s="89"/>
    </row>
    <row r="114" spans="1:14" s="77" customFormat="1" ht="12" customHeight="1">
      <c r="A114" s="89"/>
      <c r="B114" s="36" t="s">
        <v>85</v>
      </c>
      <c r="C114" s="10"/>
      <c r="D114" s="120">
        <v>2</v>
      </c>
      <c r="E114" s="108">
        <f t="shared" si="7"/>
        <v>0</v>
      </c>
      <c r="F114" s="89"/>
      <c r="G114" s="89"/>
      <c r="H114" s="181"/>
      <c r="I114" s="86"/>
      <c r="J114" s="75"/>
      <c r="K114" s="110"/>
      <c r="L114" s="108">
        <f t="shared" si="6"/>
        <v>0</v>
      </c>
      <c r="M114" s="89"/>
      <c r="N114" s="89"/>
    </row>
    <row r="115" spans="1:14" s="77" customFormat="1" ht="12" customHeight="1">
      <c r="A115" s="89"/>
      <c r="B115" s="39" t="s">
        <v>86</v>
      </c>
      <c r="C115" s="40"/>
      <c r="D115" s="120">
        <v>7</v>
      </c>
      <c r="E115" s="108">
        <f t="shared" si="7"/>
        <v>0</v>
      </c>
      <c r="F115" s="89"/>
      <c r="G115" s="89"/>
      <c r="H115" s="181"/>
      <c r="I115" s="86"/>
      <c r="J115" s="75"/>
      <c r="K115" s="110"/>
      <c r="L115" s="108">
        <f t="shared" si="6"/>
        <v>0</v>
      </c>
      <c r="M115" s="89"/>
      <c r="N115" s="89"/>
    </row>
    <row r="116" spans="1:14" s="77" customFormat="1" ht="12" customHeight="1">
      <c r="A116" s="89"/>
      <c r="B116" s="164" t="s">
        <v>87</v>
      </c>
      <c r="C116" s="177"/>
      <c r="D116" s="129">
        <v>2</v>
      </c>
      <c r="E116" s="108">
        <f t="shared" si="7"/>
        <v>0</v>
      </c>
      <c r="F116" s="89"/>
      <c r="G116" s="89"/>
      <c r="H116" s="181"/>
      <c r="I116" s="86"/>
      <c r="J116" s="75"/>
      <c r="K116" s="110"/>
      <c r="L116" s="108">
        <f t="shared" si="6"/>
        <v>0</v>
      </c>
      <c r="M116" s="89"/>
      <c r="N116" s="89"/>
    </row>
    <row r="117" spans="1:14" s="77" customFormat="1" ht="12" customHeight="1">
      <c r="A117" s="89"/>
      <c r="B117" s="162"/>
      <c r="C117" s="163"/>
      <c r="D117" s="124"/>
      <c r="E117" s="108">
        <f t="shared" si="7"/>
        <v>0</v>
      </c>
      <c r="F117" s="95"/>
      <c r="G117" s="95"/>
      <c r="H117" s="181"/>
      <c r="I117" s="86"/>
      <c r="J117" s="75"/>
      <c r="K117" s="110"/>
      <c r="L117" s="108">
        <f t="shared" si="6"/>
        <v>0</v>
      </c>
      <c r="M117" s="89"/>
      <c r="N117" s="89"/>
    </row>
    <row r="118" spans="1:14" s="77" customFormat="1" ht="12" customHeight="1">
      <c r="A118" s="101"/>
      <c r="B118" s="162"/>
      <c r="C118" s="163"/>
      <c r="D118" s="123"/>
      <c r="E118" s="108">
        <f t="shared" si="7"/>
        <v>0</v>
      </c>
      <c r="F118" s="89"/>
      <c r="G118" s="89"/>
      <c r="H118" s="181"/>
      <c r="I118" s="86"/>
      <c r="J118" s="75"/>
      <c r="K118" s="110"/>
      <c r="L118" s="108">
        <f t="shared" si="6"/>
        <v>0</v>
      </c>
      <c r="M118" s="89"/>
      <c r="N118" s="89"/>
    </row>
    <row r="119" spans="1:14" s="77" customFormat="1" ht="12" customHeight="1">
      <c r="A119" s="101"/>
      <c r="B119" s="146"/>
      <c r="C119" s="133"/>
      <c r="D119" s="130"/>
      <c r="E119" s="108">
        <f t="shared" si="7"/>
        <v>0</v>
      </c>
      <c r="F119" s="89"/>
      <c r="G119" s="89"/>
      <c r="H119" s="181"/>
      <c r="I119" s="86"/>
      <c r="J119" s="46" t="s">
        <v>44</v>
      </c>
      <c r="K119" s="48"/>
      <c r="L119" s="173">
        <f>SUM(L89:L118)</f>
        <v>0</v>
      </c>
      <c r="M119" s="195"/>
      <c r="N119" s="196"/>
    </row>
    <row r="120" spans="1:14" ht="12" customHeight="1">
      <c r="A120" s="101"/>
      <c r="B120" s="162"/>
      <c r="C120" s="163"/>
      <c r="D120" s="123"/>
      <c r="E120" s="108">
        <f t="shared" si="7"/>
        <v>0</v>
      </c>
      <c r="F120" s="89"/>
      <c r="G120" s="89"/>
      <c r="H120" s="182"/>
      <c r="I120" s="58"/>
      <c r="J120" s="53"/>
      <c r="K120" s="54"/>
      <c r="L120" s="61"/>
      <c r="M120" s="61"/>
      <c r="N120" s="61"/>
    </row>
    <row r="121" spans="1:14" ht="12" customHeight="1">
      <c r="A121" s="89"/>
      <c r="B121" s="136"/>
      <c r="C121" s="136"/>
      <c r="D121" s="131"/>
      <c r="E121" s="109"/>
      <c r="F121" s="89"/>
      <c r="G121" s="89"/>
      <c r="H121" s="182"/>
      <c r="I121" s="58"/>
      <c r="J121" s="156" t="s">
        <v>145</v>
      </c>
      <c r="K121" s="157"/>
      <c r="L121" s="157"/>
      <c r="M121" s="157"/>
      <c r="N121" s="158"/>
    </row>
    <row r="122" spans="1:14" ht="12" customHeight="1">
      <c r="A122" s="89"/>
      <c r="B122" s="134" t="s">
        <v>44</v>
      </c>
      <c r="C122" s="135"/>
      <c r="D122" s="126"/>
      <c r="E122" s="160">
        <f>SUM(E106:E120)</f>
        <v>0</v>
      </c>
      <c r="F122" s="161"/>
      <c r="G122" s="161"/>
      <c r="H122" s="182"/>
      <c r="I122" s="58"/>
      <c r="J122" s="207" t="s">
        <v>6</v>
      </c>
      <c r="K122" s="207"/>
      <c r="L122" s="207"/>
      <c r="M122" s="154">
        <f>E62</f>
        <v>0</v>
      </c>
      <c r="N122" s="155"/>
    </row>
    <row r="123" spans="1:14" ht="12" customHeight="1">
      <c r="A123" s="102"/>
      <c r="B123" s="106"/>
      <c r="C123" s="57"/>
      <c r="D123" s="107"/>
      <c r="E123" s="104"/>
      <c r="F123" s="18"/>
      <c r="G123" s="18"/>
      <c r="H123" s="182"/>
      <c r="I123" s="58"/>
      <c r="J123" s="72" t="s">
        <v>68</v>
      </c>
      <c r="K123" s="73"/>
      <c r="L123" s="74"/>
      <c r="M123" s="150">
        <f>L42</f>
        <v>0</v>
      </c>
      <c r="N123" s="151"/>
    </row>
    <row r="124" spans="1:14" ht="12" customHeight="1">
      <c r="A124" s="102"/>
      <c r="B124" s="55" t="s">
        <v>90</v>
      </c>
      <c r="C124" s="56"/>
      <c r="D124" s="132"/>
      <c r="E124" s="103"/>
      <c r="F124" s="89"/>
      <c r="G124" s="89"/>
      <c r="H124" s="182"/>
      <c r="I124" s="59"/>
      <c r="J124" s="72" t="s">
        <v>46</v>
      </c>
      <c r="K124" s="73"/>
      <c r="L124" s="74"/>
      <c r="M124" s="150">
        <f>L70</f>
        <v>0</v>
      </c>
      <c r="N124" s="151"/>
    </row>
    <row r="125" spans="1:14" ht="12" customHeight="1">
      <c r="A125" s="101"/>
      <c r="B125" s="15" t="s">
        <v>66</v>
      </c>
      <c r="C125" s="48"/>
      <c r="D125" s="120">
        <v>1</v>
      </c>
      <c r="E125" s="108">
        <f aca="true" t="shared" si="8" ref="E125:E137">A125*D125</f>
        <v>0</v>
      </c>
      <c r="F125" s="96"/>
      <c r="G125" s="96"/>
      <c r="H125" s="182"/>
      <c r="I125" s="59"/>
      <c r="J125" s="203" t="s">
        <v>71</v>
      </c>
      <c r="K125" s="204"/>
      <c r="L125" s="205"/>
      <c r="M125" s="150">
        <f>E103</f>
        <v>0</v>
      </c>
      <c r="N125" s="151"/>
    </row>
    <row r="126" spans="1:14" ht="12" customHeight="1">
      <c r="A126" s="89"/>
      <c r="B126" s="15" t="s">
        <v>41</v>
      </c>
      <c r="C126" s="48"/>
      <c r="D126" s="121">
        <v>1.5</v>
      </c>
      <c r="E126" s="108">
        <f t="shared" si="8"/>
        <v>0</v>
      </c>
      <c r="F126" s="95"/>
      <c r="G126" s="95"/>
      <c r="H126" s="182"/>
      <c r="I126" s="60"/>
      <c r="J126" s="203" t="s">
        <v>129</v>
      </c>
      <c r="K126" s="204"/>
      <c r="L126" s="205"/>
      <c r="M126" s="150">
        <f>E122</f>
        <v>0</v>
      </c>
      <c r="N126" s="151"/>
    </row>
    <row r="127" spans="1:14" ht="12" customHeight="1">
      <c r="A127" s="89"/>
      <c r="B127" s="159"/>
      <c r="C127" s="159"/>
      <c r="D127" s="126"/>
      <c r="E127" s="108"/>
      <c r="F127" s="92"/>
      <c r="G127" s="18"/>
      <c r="H127" s="2"/>
      <c r="I127" s="3"/>
      <c r="J127" s="203" t="s">
        <v>90</v>
      </c>
      <c r="K127" s="204"/>
      <c r="L127" s="205"/>
      <c r="M127" s="152">
        <f>L86</f>
        <v>0</v>
      </c>
      <c r="N127" s="153"/>
    </row>
    <row r="128" spans="1:14" ht="12" customHeight="1">
      <c r="A128" s="89"/>
      <c r="B128" s="36" t="s">
        <v>91</v>
      </c>
      <c r="C128" s="10"/>
      <c r="D128" s="16">
        <v>1</v>
      </c>
      <c r="E128" s="108">
        <f t="shared" si="8"/>
        <v>0</v>
      </c>
      <c r="F128" s="92"/>
      <c r="G128" s="18"/>
      <c r="H128" s="2"/>
      <c r="I128" s="3"/>
      <c r="J128" s="203" t="s">
        <v>103</v>
      </c>
      <c r="K128" s="204"/>
      <c r="L128" s="205"/>
      <c r="M128" s="150">
        <f>L119</f>
        <v>0</v>
      </c>
      <c r="N128" s="151"/>
    </row>
    <row r="129" spans="1:14" ht="12" customHeight="1" thickBot="1">
      <c r="A129" s="89"/>
      <c r="B129" s="36" t="s">
        <v>92</v>
      </c>
      <c r="C129" s="10"/>
      <c r="D129" s="16">
        <v>6</v>
      </c>
      <c r="E129" s="108">
        <f t="shared" si="8"/>
        <v>0</v>
      </c>
      <c r="F129" s="92"/>
      <c r="G129" s="18"/>
      <c r="H129" s="2"/>
      <c r="I129" s="3"/>
      <c r="J129" s="2"/>
      <c r="K129" s="2"/>
      <c r="L129" s="2"/>
      <c r="M129" s="2"/>
      <c r="N129" s="2"/>
    </row>
    <row r="130" spans="1:14" ht="12" customHeight="1" thickBot="1">
      <c r="A130" s="89"/>
      <c r="B130" s="36" t="s">
        <v>93</v>
      </c>
      <c r="C130" s="10"/>
      <c r="D130" s="16">
        <v>15</v>
      </c>
      <c r="E130" s="108">
        <f t="shared" si="8"/>
        <v>0</v>
      </c>
      <c r="F130" s="92"/>
      <c r="G130" s="18"/>
      <c r="H130" s="2"/>
      <c r="I130" s="3"/>
      <c r="J130" s="69" t="s">
        <v>130</v>
      </c>
      <c r="K130" s="70"/>
      <c r="L130" s="71"/>
      <c r="M130" s="142">
        <f>SUM(M122:M128)</f>
        <v>0</v>
      </c>
      <c r="N130" s="143"/>
    </row>
    <row r="131" spans="1:14" ht="12" customHeight="1">
      <c r="A131" s="89"/>
      <c r="B131" s="36" t="s">
        <v>24</v>
      </c>
      <c r="C131" s="10"/>
      <c r="D131" s="16">
        <v>2</v>
      </c>
      <c r="E131" s="108">
        <f t="shared" si="8"/>
        <v>0</v>
      </c>
      <c r="F131" s="92"/>
      <c r="G131" s="18"/>
      <c r="H131" s="2"/>
      <c r="I131" s="3"/>
      <c r="J131" s="67"/>
      <c r="K131" s="67"/>
      <c r="L131" s="67"/>
      <c r="M131" s="67"/>
      <c r="N131" s="52"/>
    </row>
    <row r="132" spans="1:14" ht="12" customHeight="1">
      <c r="A132" s="89"/>
      <c r="B132" s="36" t="s">
        <v>94</v>
      </c>
      <c r="C132" s="10"/>
      <c r="D132" s="16">
        <v>2</v>
      </c>
      <c r="E132" s="108">
        <f t="shared" si="8"/>
        <v>0</v>
      </c>
      <c r="F132" s="92"/>
      <c r="G132" s="18"/>
      <c r="H132" s="2"/>
      <c r="I132" s="3"/>
      <c r="J132" s="88" t="s">
        <v>146</v>
      </c>
      <c r="K132" s="34" t="s">
        <v>131</v>
      </c>
      <c r="L132" s="147">
        <f>M130/10</f>
        <v>0</v>
      </c>
      <c r="M132" s="147"/>
      <c r="N132" s="33" t="s">
        <v>132</v>
      </c>
    </row>
    <row r="133" spans="1:14" ht="12" customHeight="1">
      <c r="A133" s="89"/>
      <c r="B133" s="36" t="s">
        <v>95</v>
      </c>
      <c r="C133" s="10"/>
      <c r="D133" s="16">
        <v>5</v>
      </c>
      <c r="E133" s="108">
        <f t="shared" si="8"/>
        <v>0</v>
      </c>
      <c r="F133" s="92"/>
      <c r="G133" s="18"/>
      <c r="H133" s="2"/>
      <c r="I133" s="3"/>
      <c r="J133" s="35"/>
      <c r="K133" s="2"/>
      <c r="L133" s="2"/>
      <c r="M133" s="2"/>
      <c r="N133" s="2"/>
    </row>
    <row r="134" spans="1:14" ht="12" customHeight="1">
      <c r="A134" s="89"/>
      <c r="B134" s="39" t="s">
        <v>96</v>
      </c>
      <c r="C134" s="40"/>
      <c r="D134" s="16">
        <v>5</v>
      </c>
      <c r="E134" s="108">
        <f t="shared" si="8"/>
        <v>0</v>
      </c>
      <c r="F134" s="92"/>
      <c r="G134" s="18"/>
      <c r="H134" s="2"/>
      <c r="I134" s="3"/>
      <c r="J134" s="33"/>
      <c r="K134" s="33"/>
      <c r="L134" s="2"/>
      <c r="M134" s="2"/>
      <c r="N134" s="2"/>
    </row>
    <row r="135" spans="1:14" ht="12" customHeight="1">
      <c r="A135" s="89"/>
      <c r="B135" s="39" t="s">
        <v>97</v>
      </c>
      <c r="C135" s="40"/>
      <c r="D135" s="31">
        <v>5</v>
      </c>
      <c r="E135" s="108">
        <f t="shared" si="8"/>
        <v>0</v>
      </c>
      <c r="F135" s="92"/>
      <c r="G135" s="18"/>
      <c r="H135" s="2"/>
      <c r="I135" s="32"/>
      <c r="J135" s="67"/>
      <c r="K135" s="67"/>
      <c r="L135" s="67"/>
      <c r="M135" s="67"/>
      <c r="N135" s="67"/>
    </row>
    <row r="136" spans="1:14" ht="12" customHeight="1">
      <c r="A136" s="89"/>
      <c r="B136" s="39" t="s">
        <v>98</v>
      </c>
      <c r="C136" s="40"/>
      <c r="D136" s="31">
        <v>10</v>
      </c>
      <c r="E136" s="108">
        <f t="shared" si="8"/>
        <v>0</v>
      </c>
      <c r="F136" s="92"/>
      <c r="G136" s="18"/>
      <c r="H136" s="2"/>
      <c r="I136" s="32"/>
      <c r="J136" s="67"/>
      <c r="K136" s="67"/>
      <c r="L136" s="67"/>
      <c r="M136" s="67"/>
      <c r="N136" s="67"/>
    </row>
    <row r="137" spans="1:14" ht="12" customHeight="1">
      <c r="A137" s="89"/>
      <c r="B137" s="36" t="s">
        <v>99</v>
      </c>
      <c r="C137" s="10"/>
      <c r="D137" s="16">
        <v>2</v>
      </c>
      <c r="E137" s="108">
        <f t="shared" si="8"/>
        <v>0</v>
      </c>
      <c r="F137" s="92"/>
      <c r="G137" s="18"/>
      <c r="H137" s="2"/>
      <c r="I137" s="32"/>
      <c r="J137" s="2"/>
      <c r="K137" s="2"/>
      <c r="L137" s="2"/>
      <c r="M137" s="2"/>
      <c r="N137" s="2"/>
    </row>
    <row r="138" spans="1:14" ht="9.75" customHeight="1">
      <c r="A138" s="210"/>
      <c r="B138" s="211"/>
      <c r="C138" s="211"/>
      <c r="D138" s="115"/>
      <c r="E138" s="212"/>
      <c r="F138" s="213"/>
      <c r="G138" s="213"/>
      <c r="H138" s="2"/>
      <c r="I138" s="3"/>
      <c r="J138" s="68"/>
      <c r="K138" s="68"/>
      <c r="L138" s="68"/>
      <c r="M138" s="68"/>
      <c r="N138" s="68"/>
    </row>
    <row r="139" spans="1:14" ht="12.75">
      <c r="A139" s="211"/>
      <c r="B139" s="211"/>
      <c r="C139" s="211"/>
      <c r="D139" s="115"/>
      <c r="E139" s="213"/>
      <c r="F139" s="213"/>
      <c r="G139" s="213"/>
      <c r="H139" s="2"/>
      <c r="I139" s="3"/>
      <c r="J139" s="68"/>
      <c r="K139" s="68"/>
      <c r="L139" s="68"/>
      <c r="M139" s="68"/>
      <c r="N139" s="68"/>
    </row>
    <row r="140" spans="1:14" ht="12.75">
      <c r="A140" s="115"/>
      <c r="B140" s="2"/>
      <c r="C140" s="3"/>
      <c r="D140" s="115"/>
      <c r="E140" s="33"/>
      <c r="F140" s="4"/>
      <c r="G140" s="2"/>
      <c r="H140" s="2"/>
      <c r="I140" s="3"/>
      <c r="K140" s="68"/>
      <c r="L140" s="68"/>
      <c r="M140" s="68"/>
      <c r="N140" s="68"/>
    </row>
    <row r="141" spans="1:14" ht="9.75" customHeight="1">
      <c r="A141" s="214"/>
      <c r="B141" s="211"/>
      <c r="C141" s="211"/>
      <c r="D141" s="115"/>
      <c r="E141" s="215"/>
      <c r="F141" s="213"/>
      <c r="G141" s="213"/>
      <c r="H141" s="2"/>
      <c r="I141" s="3"/>
      <c r="J141" s="68"/>
      <c r="K141" s="68"/>
      <c r="L141" s="68"/>
      <c r="M141" s="68"/>
      <c r="N141" s="68"/>
    </row>
    <row r="142" spans="1:14" ht="12.75">
      <c r="A142" s="211"/>
      <c r="B142" s="211"/>
      <c r="C142" s="211"/>
      <c r="D142" s="115"/>
      <c r="E142" s="213"/>
      <c r="F142" s="213"/>
      <c r="G142" s="213"/>
      <c r="H142" s="2"/>
      <c r="I142" s="3"/>
      <c r="J142" s="2"/>
      <c r="K142" s="2"/>
      <c r="L142" s="2"/>
      <c r="M142" s="2"/>
      <c r="N142" s="2"/>
    </row>
    <row r="143" spans="1:9" ht="12.75" hidden="1">
      <c r="A143" s="115"/>
      <c r="B143" s="2"/>
      <c r="C143" s="3"/>
      <c r="D143" s="115"/>
      <c r="E143" s="33"/>
      <c r="F143" s="4"/>
      <c r="G143" s="2"/>
      <c r="H143" s="2"/>
      <c r="I143" s="3"/>
    </row>
    <row r="144" ht="12.75" hidden="1"/>
    <row r="145" ht="9.75" customHeight="1" hidden="1"/>
    <row r="146" ht="9.75" customHeight="1" hidden="1"/>
    <row r="147" ht="12.75" hidden="1"/>
    <row r="148" ht="12.75" hidden="1"/>
    <row r="149" ht="9.75" customHeight="1" hidden="1"/>
  </sheetData>
  <sheetProtection password="D172" sheet="1" objects="1" scenarios="1"/>
  <mergeCells count="121">
    <mergeCell ref="A4:G4"/>
    <mergeCell ref="A138:C139"/>
    <mergeCell ref="E138:G139"/>
    <mergeCell ref="A141:C142"/>
    <mergeCell ref="E141:G142"/>
    <mergeCell ref="B32:C32"/>
    <mergeCell ref="A6:B6"/>
    <mergeCell ref="B27:C27"/>
    <mergeCell ref="B28:C28"/>
    <mergeCell ref="B29:C29"/>
    <mergeCell ref="B21:C21"/>
    <mergeCell ref="B22:C22"/>
    <mergeCell ref="J127:L127"/>
    <mergeCell ref="B33:C33"/>
    <mergeCell ref="L42:N42"/>
    <mergeCell ref="L70:N70"/>
    <mergeCell ref="B116:C116"/>
    <mergeCell ref="B127:C127"/>
    <mergeCell ref="B117:C117"/>
    <mergeCell ref="M123:N123"/>
    <mergeCell ref="J122:L122"/>
    <mergeCell ref="L119:N119"/>
    <mergeCell ref="B34:C34"/>
    <mergeCell ref="B35:C35"/>
    <mergeCell ref="B36:C36"/>
    <mergeCell ref="B24:C24"/>
    <mergeCell ref="B25:C25"/>
    <mergeCell ref="B26:C26"/>
    <mergeCell ref="B108:C108"/>
    <mergeCell ref="M128:N128"/>
    <mergeCell ref="J125:L125"/>
    <mergeCell ref="J126:L126"/>
    <mergeCell ref="J128:L128"/>
    <mergeCell ref="M125:N125"/>
    <mergeCell ref="A8:B8"/>
    <mergeCell ref="A12:B12"/>
    <mergeCell ref="C12:N12"/>
    <mergeCell ref="L86:N86"/>
    <mergeCell ref="B19:C19"/>
    <mergeCell ref="H19:H70"/>
    <mergeCell ref="A10:B10"/>
    <mergeCell ref="B30:C30"/>
    <mergeCell ref="B31:C31"/>
    <mergeCell ref="B20:C20"/>
    <mergeCell ref="B37:C37"/>
    <mergeCell ref="B38:C38"/>
    <mergeCell ref="B39:C39"/>
    <mergeCell ref="B40:C40"/>
    <mergeCell ref="B41:C41"/>
    <mergeCell ref="B42:C42"/>
    <mergeCell ref="B47:C47"/>
    <mergeCell ref="B48:C48"/>
    <mergeCell ref="B49:C49"/>
    <mergeCell ref="B43:C43"/>
    <mergeCell ref="B44:C44"/>
    <mergeCell ref="B45:C45"/>
    <mergeCell ref="B46:C46"/>
    <mergeCell ref="E62:G62"/>
    <mergeCell ref="B64:C64"/>
    <mergeCell ref="B61:C61"/>
    <mergeCell ref="B62:C62"/>
    <mergeCell ref="B53:C53"/>
    <mergeCell ref="B70:C70"/>
    <mergeCell ref="B54:C54"/>
    <mergeCell ref="B55:C55"/>
    <mergeCell ref="B58:C58"/>
    <mergeCell ref="B60:C60"/>
    <mergeCell ref="B97:C97"/>
    <mergeCell ref="B56:C56"/>
    <mergeCell ref="B59:C59"/>
    <mergeCell ref="B73:C73"/>
    <mergeCell ref="B65:C65"/>
    <mergeCell ref="B66:C66"/>
    <mergeCell ref="B68:C68"/>
    <mergeCell ref="B69:C69"/>
    <mergeCell ref="B100:C100"/>
    <mergeCell ref="H73:H126"/>
    <mergeCell ref="B74:C74"/>
    <mergeCell ref="B79:C79"/>
    <mergeCell ref="B80:C80"/>
    <mergeCell ref="B81:C81"/>
    <mergeCell ref="B82:C82"/>
    <mergeCell ref="B83:C83"/>
    <mergeCell ref="B84:C84"/>
    <mergeCell ref="B120:C120"/>
    <mergeCell ref="C6:N6"/>
    <mergeCell ref="C8:N8"/>
    <mergeCell ref="C10:N10"/>
    <mergeCell ref="B103:C103"/>
    <mergeCell ref="E103:G103"/>
    <mergeCell ref="B98:C98"/>
    <mergeCell ref="B75:C75"/>
    <mergeCell ref="B76:C76"/>
    <mergeCell ref="B77:C77"/>
    <mergeCell ref="B101:C101"/>
    <mergeCell ref="C14:N14"/>
    <mergeCell ref="C16:N16"/>
    <mergeCell ref="A16:B16"/>
    <mergeCell ref="A18:N18"/>
    <mergeCell ref="A14:B14"/>
    <mergeCell ref="A17:N17"/>
    <mergeCell ref="B50:C50"/>
    <mergeCell ref="B51:C51"/>
    <mergeCell ref="B52:C52"/>
    <mergeCell ref="M130:N130"/>
    <mergeCell ref="B57:C57"/>
    <mergeCell ref="B119:C119"/>
    <mergeCell ref="B122:C122"/>
    <mergeCell ref="B118:C118"/>
    <mergeCell ref="B121:C121"/>
    <mergeCell ref="B102:C102"/>
    <mergeCell ref="L132:M132"/>
    <mergeCell ref="B67:C67"/>
    <mergeCell ref="M124:N124"/>
    <mergeCell ref="M127:N127"/>
    <mergeCell ref="M126:N126"/>
    <mergeCell ref="M122:N122"/>
    <mergeCell ref="J121:N121"/>
    <mergeCell ref="B104:C104"/>
    <mergeCell ref="E122:G122"/>
    <mergeCell ref="B99:C99"/>
  </mergeCells>
  <printOptions/>
  <pageMargins left="0.984251968503937" right="0.7874015748031497" top="0.3937007874015748" bottom="0.5905511811023623" header="0.5118110236220472" footer="0"/>
  <pageSetup horizontalDpi="600" verticalDpi="600" orientation="portrait" paperSize="9" scale="78" r:id="rId2"/>
  <rowBreaks count="1" manualBreakCount="1">
    <brk id="7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Sall Promotion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J. Sall</dc:creator>
  <cp:keywords/>
  <dc:description/>
  <cp:lastModifiedBy>Sall Promotion</cp:lastModifiedBy>
  <cp:lastPrinted>2005-03-16T15:13:24Z</cp:lastPrinted>
  <dcterms:created xsi:type="dcterms:W3CDTF">2005-03-15T14:55:55Z</dcterms:created>
  <dcterms:modified xsi:type="dcterms:W3CDTF">2005-03-22T15:19:55Z</dcterms:modified>
  <cp:category/>
  <cp:version/>
  <cp:contentType/>
  <cp:contentStatus/>
</cp:coreProperties>
</file>